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075" windowHeight="4440" activeTab="0"/>
  </bookViews>
  <sheets>
    <sheet name="HUD1 Page 1" sheetId="1" r:id="rId1"/>
    <sheet name="HUD1 Page 2" sheetId="2" r:id="rId2"/>
  </sheets>
  <definedNames/>
  <calcPr fullCalcOnLoad="1"/>
</workbook>
</file>

<file path=xl/sharedStrings.xml><?xml version="1.0" encoding="utf-8"?>
<sst xmlns="http://schemas.openxmlformats.org/spreadsheetml/2006/main" count="215" uniqueCount="199">
  <si>
    <t>A. SETTLEMENT STATEMENT</t>
  </si>
  <si>
    <t>OMB No. 2502-0265 (Exp. 02-28-97)</t>
  </si>
  <si>
    <t>D. Name and Address of Borrower</t>
  </si>
  <si>
    <t>G. Property Location</t>
  </si>
  <si>
    <t>Place of Settlement</t>
  </si>
  <si>
    <t>J. Summary of Borrower's Transaction</t>
  </si>
  <si>
    <t>K. Summary of Seller's Transaction</t>
  </si>
  <si>
    <t>100. Gross Amount Due From Borrower</t>
  </si>
  <si>
    <t>400. Gross Amount Due To Seller</t>
  </si>
  <si>
    <t>101. Contract sales price</t>
  </si>
  <si>
    <t>401. Contract sales price</t>
  </si>
  <si>
    <t>102. Personal property</t>
  </si>
  <si>
    <t>402. Personal property</t>
  </si>
  <si>
    <t>103. Settlement charges to borrower (line 1400)</t>
  </si>
  <si>
    <t>404.</t>
  </si>
  <si>
    <t xml:space="preserve">  Adjustments for Items paid by seller In advance</t>
  </si>
  <si>
    <t>106. City/town taxes</t>
  </si>
  <si>
    <t>to</t>
  </si>
  <si>
    <t>406. City/town taxes</t>
  </si>
  <si>
    <t>107. County taxes</t>
  </si>
  <si>
    <t>407. County taxes</t>
  </si>
  <si>
    <t>108. Assessments</t>
  </si>
  <si>
    <t>408. Assessments</t>
  </si>
  <si>
    <t>110.</t>
  </si>
  <si>
    <t>410.</t>
  </si>
  <si>
    <t>120. Gross Amount Due From Borrower</t>
  </si>
  <si>
    <t>420. Gross Amount Due To Seller</t>
  </si>
  <si>
    <t>200. Amounts Paid By Or In Behalf Of Borrower</t>
  </si>
  <si>
    <t>600. Reductions In Amount Due To Seller</t>
  </si>
  <si>
    <t>201. Deposit or earnest money</t>
  </si>
  <si>
    <t>202. Principal amount of new loan(s)</t>
  </si>
  <si>
    <t>502. Settlement charges to seller (line 1400)</t>
  </si>
  <si>
    <t>203. Existing loan(s) taken subject to</t>
  </si>
  <si>
    <t>503. Existing loan(s) taken subject to</t>
  </si>
  <si>
    <t>204.</t>
  </si>
  <si>
    <t xml:space="preserve">  Adjustments for Items unpaid by seller</t>
  </si>
  <si>
    <t>212. Assessments</t>
  </si>
  <si>
    <t>512. Assessments</t>
  </si>
  <si>
    <t>513.</t>
  </si>
  <si>
    <t>220. Total Paid By/For Borrower</t>
  </si>
  <si>
    <t>520. Total Reduction Amount Due Seller</t>
  </si>
  <si>
    <t>300.  Cash At Settlement From/To Borrower</t>
  </si>
  <si>
    <t>600.  Cash At Settlement To/From Seller</t>
  </si>
  <si>
    <t>Previous Edition is Obsolete</t>
  </si>
  <si>
    <t>Page 1 of 2</t>
  </si>
  <si>
    <t>E. Name and Address of Seller</t>
  </si>
  <si>
    <t>H. Settlement Agent</t>
  </si>
  <si>
    <t>303. Cash          [ X ] From       [  ] To Borrower</t>
  </si>
  <si>
    <t>F. Name and Address of Lender</t>
  </si>
  <si>
    <t>501. Excess deposit (see instructions)</t>
  </si>
  <si>
    <t>Adjustments for Items paid by seller In advance</t>
  </si>
  <si>
    <t>___________________________________________</t>
  </si>
  <si>
    <t>_________________________________________</t>
  </si>
  <si>
    <t>7. File Number</t>
  </si>
  <si>
    <t>211. County taxes</t>
  </si>
  <si>
    <t>602. Less reductions in amount due Seller (line 520)</t>
  </si>
  <si>
    <t>601. Gross amount due to Seller (line 420)</t>
  </si>
  <si>
    <t>301.  Gross Amount due from Borrower (line 120)</t>
  </si>
  <si>
    <t>ltems marked "(p.o.c.)" were paid outside the closing; they are shown here for information purposes and are not included in the totals.</t>
  </si>
  <si>
    <t>403. Agreement for Deed -     Points</t>
  </si>
  <si>
    <t>RESPA, HB 4305 2</t>
  </si>
  <si>
    <t>302.  Less amounts Paid by/for Borrower (line 220)</t>
  </si>
  <si>
    <t>U. S. Department of Housing and Urban Development</t>
  </si>
  <si>
    <t>109.</t>
  </si>
  <si>
    <t>409.</t>
  </si>
  <si>
    <t>700.</t>
  </si>
  <si>
    <t>Paid From</t>
  </si>
  <si>
    <t>Division of Commission (line 700) as follows:</t>
  </si>
  <si>
    <t>Borrowers'</t>
  </si>
  <si>
    <t>Sellers'</t>
  </si>
  <si>
    <t>701.</t>
  </si>
  <si>
    <t>Funds at</t>
  </si>
  <si>
    <t>702.</t>
  </si>
  <si>
    <t>Settlement</t>
  </si>
  <si>
    <t>703.</t>
  </si>
  <si>
    <t>704.</t>
  </si>
  <si>
    <t>800.</t>
  </si>
  <si>
    <t>Items Payable In Connection With Loan</t>
  </si>
  <si>
    <t>801.</t>
  </si>
  <si>
    <t>802.</t>
  </si>
  <si>
    <t>Loan Discount                               %</t>
  </si>
  <si>
    <t>803.</t>
  </si>
  <si>
    <t>Appraisal Fee to</t>
  </si>
  <si>
    <t>804.</t>
  </si>
  <si>
    <t>Credit Report to</t>
  </si>
  <si>
    <t>805.</t>
  </si>
  <si>
    <t>806.</t>
  </si>
  <si>
    <t>Mortgage Insurance Application Fee to</t>
  </si>
  <si>
    <t>807.</t>
  </si>
  <si>
    <t>808.</t>
  </si>
  <si>
    <t>809.</t>
  </si>
  <si>
    <t>900.</t>
  </si>
  <si>
    <t>Items Required By Lender To Be Paid In Advance</t>
  </si>
  <si>
    <t>901.</t>
  </si>
  <si>
    <t>Interest from                to                   @$                                    / days</t>
  </si>
  <si>
    <t xml:space="preserve"> </t>
  </si>
  <si>
    <t>902.</t>
  </si>
  <si>
    <t>Mortgage Insurance Premium for                                    months to</t>
  </si>
  <si>
    <t>903.</t>
  </si>
  <si>
    <t>904.</t>
  </si>
  <si>
    <t>Flood Insurance Premium for                                            years to</t>
  </si>
  <si>
    <t>905.</t>
  </si>
  <si>
    <t>1000.</t>
  </si>
  <si>
    <t>Reserves Deposited With Lender</t>
  </si>
  <si>
    <t>1001.</t>
  </si>
  <si>
    <t>Hazard insurance                                months @ $                               per month</t>
  </si>
  <si>
    <t>1002.</t>
  </si>
  <si>
    <t>Mortgage insurance                            months @ $                               per month</t>
  </si>
  <si>
    <t>1003.</t>
  </si>
  <si>
    <t>City property taxes                               months @ $                               per month</t>
  </si>
  <si>
    <t>1004.</t>
  </si>
  <si>
    <t>County property taxes                         months @ $                               per month</t>
  </si>
  <si>
    <t>1005.</t>
  </si>
  <si>
    <t>Annual assessments                           months @ $                              per month</t>
  </si>
  <si>
    <t>1006.</t>
  </si>
  <si>
    <t>Flood Insurance                                   months @ $                              per month</t>
  </si>
  <si>
    <t>1100.</t>
  </si>
  <si>
    <t>Title Charges</t>
  </si>
  <si>
    <t>1101.</t>
  </si>
  <si>
    <t>1102.</t>
  </si>
  <si>
    <t>1103.</t>
  </si>
  <si>
    <t>1104.</t>
  </si>
  <si>
    <t>1105.</t>
  </si>
  <si>
    <t>1106.</t>
  </si>
  <si>
    <t>1107.</t>
  </si>
  <si>
    <t>(includes above items numbers:</t>
  </si>
  <si>
    <t>1108.</t>
  </si>
  <si>
    <t>Lender's coverage                                $</t>
  </si>
  <si>
    <t>1110.</t>
  </si>
  <si>
    <t>Owner's coverage                                 $</t>
  </si>
  <si>
    <t>1111.</t>
  </si>
  <si>
    <t>1112.</t>
  </si>
  <si>
    <t>1113.</t>
  </si>
  <si>
    <t>1200.</t>
  </si>
  <si>
    <t>Government Recording and Transfer</t>
  </si>
  <si>
    <t>1201.</t>
  </si>
  <si>
    <t>1202.</t>
  </si>
  <si>
    <t>1203.</t>
  </si>
  <si>
    <t>1300.</t>
  </si>
  <si>
    <t>Additional Settlement Charges</t>
  </si>
  <si>
    <t>1301.</t>
  </si>
  <si>
    <t>1302.</t>
  </si>
  <si>
    <t>1303.</t>
  </si>
  <si>
    <t>1304.</t>
  </si>
  <si>
    <t>1400.</t>
  </si>
  <si>
    <t>Total Settlement Charges (enter on lines 103, Section J and 502, Section K)</t>
  </si>
  <si>
    <t>L. Settlement Charges</t>
  </si>
  <si>
    <t>Page 2 of 2</t>
  </si>
  <si>
    <r>
      <t>4.</t>
    </r>
    <r>
      <rPr>
        <sz val="9"/>
        <color indexed="8"/>
        <rFont val="Helv"/>
        <family val="0"/>
      </rPr>
      <t xml:space="preserve"> [ ] VA    </t>
    </r>
    <r>
      <rPr>
        <b/>
        <sz val="9"/>
        <color indexed="8"/>
        <rFont val="Helv"/>
        <family val="0"/>
      </rPr>
      <t>5.</t>
    </r>
    <r>
      <rPr>
        <sz val="9"/>
        <color indexed="8"/>
        <rFont val="Helv"/>
        <family val="0"/>
      </rPr>
      <t xml:space="preserve"> [ ] Conv. Ins.   </t>
    </r>
    <r>
      <rPr>
        <b/>
        <sz val="9"/>
        <color indexed="8"/>
        <rFont val="Helv"/>
        <family val="0"/>
      </rPr>
      <t>6.</t>
    </r>
    <r>
      <rPr>
        <sz val="9"/>
        <color indexed="8"/>
        <rFont val="Helv"/>
        <family val="0"/>
      </rPr>
      <t xml:space="preserve"> [ ] AFD</t>
    </r>
  </si>
  <si>
    <t>8. Loan Number</t>
  </si>
  <si>
    <t>HUD-1 (08/02)</t>
  </si>
  <si>
    <t>B. Type of Loan</t>
  </si>
  <si>
    <t>Notary fees                                          to</t>
  </si>
  <si>
    <t>State tax/stamps:</t>
  </si>
  <si>
    <t>9.Mortgage Insurance Case #</t>
  </si>
  <si>
    <t>I.Settlement Date</t>
  </si>
  <si>
    <r>
      <t>C. Note:</t>
    </r>
    <r>
      <rPr>
        <sz val="8"/>
        <color indexed="8"/>
        <rFont val="Helv"/>
        <family val="0"/>
      </rPr>
      <t>This form is furnished to give you a statement of actual settlement costs.  Amounts paid to and by settlement agent are shown.</t>
    </r>
  </si>
  <si>
    <r>
      <t>1.</t>
    </r>
    <r>
      <rPr>
        <sz val="9"/>
        <color indexed="8"/>
        <rFont val="Helv"/>
        <family val="0"/>
      </rPr>
      <t xml:space="preserve"> [ ] FHA   </t>
    </r>
    <r>
      <rPr>
        <b/>
        <sz val="9"/>
        <color indexed="8"/>
        <rFont val="Helv"/>
        <family val="0"/>
      </rPr>
      <t>2.</t>
    </r>
    <r>
      <rPr>
        <sz val="9"/>
        <color indexed="8"/>
        <rFont val="Helv"/>
        <family val="0"/>
      </rPr>
      <t xml:space="preserve"> [ ] FmHA  </t>
    </r>
    <r>
      <rPr>
        <b/>
        <sz val="9"/>
        <color indexed="8"/>
        <rFont val="Helv"/>
        <family val="0"/>
      </rPr>
      <t xml:space="preserve"> 3.</t>
    </r>
    <r>
      <rPr>
        <sz val="9"/>
        <color indexed="8"/>
        <rFont val="Helv"/>
        <family val="0"/>
      </rPr>
      <t xml:space="preserve"> [) Conv. Unins.</t>
    </r>
  </si>
  <si>
    <t xml:space="preserve">Seller:  </t>
  </si>
  <si>
    <t xml:space="preserve">Borrower: </t>
  </si>
  <si>
    <t>Preliminary Settlement Statement</t>
  </si>
  <si>
    <t xml:space="preserve">Attorney's fees                                     to  </t>
  </si>
  <si>
    <t xml:space="preserve">Pest inspection     0.00     to    </t>
  </si>
  <si>
    <t>603. Cash       [X  ] From      [  ] To Seller</t>
  </si>
  <si>
    <t>Courier Fee</t>
  </si>
  <si>
    <t>Wire Fees</t>
  </si>
  <si>
    <t xml:space="preserve">511. County taxes </t>
  </si>
  <si>
    <t>210. City/town taxes 1/01/05 to 3/31/06</t>
  </si>
  <si>
    <t xml:space="preserve">205. Payoff to 2nd mortgage </t>
  </si>
  <si>
    <t>206.  Payoff 3rd mortgage</t>
  </si>
  <si>
    <t>Inspection Fee to</t>
  </si>
  <si>
    <t xml:space="preserve">506. Payoff 3rd mortgage </t>
  </si>
  <si>
    <t xml:space="preserve">Document preparation                         to   </t>
  </si>
  <si>
    <t>Financing Fee to HVA</t>
  </si>
  <si>
    <t xml:space="preserve">104.Settlement to the </t>
  </si>
  <si>
    <t>Title insurance binder                          to</t>
  </si>
  <si>
    <t>Recording fees: Deed $35.00        ; Mortgage $    0.00          ; Releases $</t>
  </si>
  <si>
    <t xml:space="preserve">510. City/town taxes                to </t>
  </si>
  <si>
    <t>Seller Concession</t>
  </si>
  <si>
    <t xml:space="preserve">Hazard Insurance Premium for               1                          years to </t>
  </si>
  <si>
    <t>213. Seller Concession</t>
  </si>
  <si>
    <t xml:space="preserve">507. </t>
  </si>
  <si>
    <t xml:space="preserve">207. </t>
  </si>
  <si>
    <t>Total Sales/Broker's Commission based on price: $  100,000 @  7%</t>
  </si>
  <si>
    <t>Commission to be paid to  @ 7%</t>
  </si>
  <si>
    <t xml:space="preserve">Loan Origination Fee                 5%    to   </t>
  </si>
  <si>
    <t>1/1/08 to 6/30/08</t>
  </si>
  <si>
    <t>City/county tax/stamps: Deed $ 700                              Mortgage $</t>
  </si>
  <si>
    <t>504. Payoff of first mortgage loan to ABC Bank</t>
  </si>
  <si>
    <t>505. Payoff of second mortgage loan to XYZ Lending</t>
  </si>
  <si>
    <t>Proceeds to XYZ</t>
  </si>
  <si>
    <t>Payoff to Owner Association</t>
  </si>
  <si>
    <t>$3500                                                to    ABC Realty</t>
  </si>
  <si>
    <t>Settlement or closing fee                     to  Title Company</t>
  </si>
  <si>
    <t>Abstract or title search                         to  Title Company</t>
  </si>
  <si>
    <t>Title examination                                  to   Title Company</t>
  </si>
  <si>
    <t>Title insurance                                       to  Title Company</t>
  </si>
  <si>
    <t>Short Sale Processing                to    Negotiators LLC</t>
  </si>
  <si>
    <t xml:space="preserve">Survey to         0.00             to   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</si>
</sst>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&quot;$&quot;* #,##0.00;[Red]\ \(&quot;$&quot;* #,##0.00\)"/>
    <numFmt numFmtId="168" formatCode="\+0.00;\ \-0.00"/>
    <numFmt numFmtId="169" formatCode="mm/dd/yy"/>
    <numFmt numFmtId="170" formatCode="mm/dd/yyyy"/>
    <numFmt numFmtId="171" formatCode="[$-409]dddd\,\ mmmm\ dd\,\ yyyy"/>
  </numFmts>
  <fonts count="5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u val="single"/>
      <sz val="10"/>
      <name val="Helv"/>
      <family val="0"/>
    </font>
    <font>
      <sz val="8"/>
      <color indexed="10"/>
      <name val="Helv"/>
      <family val="0"/>
    </font>
    <font>
      <sz val="10"/>
      <color indexed="8"/>
      <name val="Helv"/>
      <family val="0"/>
    </font>
    <font>
      <sz val="8"/>
      <color indexed="8"/>
      <name val="Helv"/>
      <family val="0"/>
    </font>
    <font>
      <sz val="9"/>
      <color indexed="8"/>
      <name val="Helv"/>
      <family val="0"/>
    </font>
    <font>
      <b/>
      <sz val="8"/>
      <color indexed="8"/>
      <name val="Helv"/>
      <family val="0"/>
    </font>
    <font>
      <i/>
      <sz val="8"/>
      <color indexed="8"/>
      <name val="Helv"/>
      <family val="0"/>
    </font>
    <font>
      <b/>
      <sz val="10"/>
      <color indexed="8"/>
      <name val="Helv"/>
      <family val="0"/>
    </font>
    <font>
      <sz val="6"/>
      <color indexed="8"/>
      <name val="Helv"/>
      <family val="0"/>
    </font>
    <font>
      <b/>
      <sz val="6"/>
      <color indexed="8"/>
      <name val="Times New Roman"/>
      <family val="1"/>
    </font>
    <font>
      <b/>
      <sz val="8"/>
      <name val="Helv"/>
      <family val="0"/>
    </font>
    <font>
      <sz val="8"/>
      <name val="Helv"/>
      <family val="0"/>
    </font>
    <font>
      <u val="single"/>
      <sz val="8"/>
      <name val="Helv"/>
      <family val="0"/>
    </font>
    <font>
      <b/>
      <sz val="6"/>
      <name val="Times New Roman"/>
      <family val="1"/>
    </font>
    <font>
      <b/>
      <sz val="12"/>
      <name val="Helv"/>
      <family val="0"/>
    </font>
    <font>
      <b/>
      <sz val="11"/>
      <name val="Helv"/>
      <family val="0"/>
    </font>
    <font>
      <sz val="6"/>
      <name val="Helv"/>
      <family val="0"/>
    </font>
    <font>
      <b/>
      <sz val="7"/>
      <name val="Helv"/>
      <family val="0"/>
    </font>
    <font>
      <b/>
      <sz val="9"/>
      <color indexed="8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medium"/>
      <bottom style="thick"/>
    </border>
    <border>
      <left style="thin"/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 style="medium"/>
      <bottom style="thick"/>
    </border>
    <border>
      <left style="thick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ck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ck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ck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ck"/>
      <top style="medium"/>
      <bottom style="hair"/>
    </border>
    <border>
      <left style="medium"/>
      <right style="thick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0" fontId="4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14" xfId="0" applyNumberFormat="1" applyFont="1" applyBorder="1" applyAlignment="1">
      <alignment/>
    </xf>
    <xf numFmtId="0" fontId="6" fillId="0" borderId="12" xfId="0" applyFont="1" applyBorder="1" applyAlignment="1">
      <alignment horizontal="left"/>
    </xf>
    <xf numFmtId="0" fontId="8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2" fontId="6" fillId="0" borderId="12" xfId="0" applyNumberFormat="1" applyFont="1" applyBorder="1" applyAlignment="1">
      <alignment horizontal="right"/>
    </xf>
    <xf numFmtId="0" fontId="9" fillId="0" borderId="12" xfId="0" applyFont="1" applyBorder="1" applyAlignment="1">
      <alignment horizontal="left"/>
    </xf>
    <xf numFmtId="39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/>
    </xf>
    <xf numFmtId="39" fontId="4" fillId="0" borderId="15" xfId="0" applyNumberFormat="1" applyFont="1" applyBorder="1" applyAlignment="1">
      <alignment/>
    </xf>
    <xf numFmtId="0" fontId="6" fillId="0" borderId="16" xfId="0" applyFont="1" applyBorder="1" applyAlignment="1">
      <alignment horizontal="left"/>
    </xf>
    <xf numFmtId="0" fontId="5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4" fontId="6" fillId="0" borderId="19" xfId="0" applyNumberFormat="1" applyFont="1" applyBorder="1" applyAlignment="1">
      <alignment/>
    </xf>
    <xf numFmtId="0" fontId="6" fillId="0" borderId="20" xfId="0" applyFont="1" applyBorder="1" applyAlignment="1">
      <alignment horizontal="left"/>
    </xf>
    <xf numFmtId="4" fontId="6" fillId="0" borderId="21" xfId="0" applyNumberFormat="1" applyFont="1" applyBorder="1" applyAlignment="1">
      <alignment/>
    </xf>
    <xf numFmtId="49" fontId="6" fillId="0" borderId="20" xfId="0" applyNumberFormat="1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18" xfId="0" applyFont="1" applyBorder="1" applyAlignment="1">
      <alignment horizontal="left"/>
    </xf>
    <xf numFmtId="0" fontId="6" fillId="0" borderId="19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22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1" xfId="0" applyFont="1" applyBorder="1" applyAlignment="1">
      <alignment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4" fontId="6" fillId="0" borderId="26" xfId="0" applyNumberFormat="1" applyFont="1" applyBorder="1" applyAlignment="1">
      <alignment/>
    </xf>
    <xf numFmtId="0" fontId="5" fillId="0" borderId="24" xfId="0" applyFont="1" applyBorder="1" applyAlignment="1">
      <alignment/>
    </xf>
    <xf numFmtId="49" fontId="6" fillId="0" borderId="23" xfId="0" applyNumberFormat="1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49" fontId="5" fillId="0" borderId="24" xfId="0" applyNumberFormat="1" applyFont="1" applyBorder="1" applyAlignment="1">
      <alignment horizontal="left"/>
    </xf>
    <xf numFmtId="49" fontId="6" fillId="0" borderId="24" xfId="0" applyNumberFormat="1" applyFont="1" applyBorder="1" applyAlignment="1">
      <alignment horizontal="left"/>
    </xf>
    <xf numFmtId="49" fontId="6" fillId="0" borderId="25" xfId="0" applyNumberFormat="1" applyFont="1" applyBorder="1" applyAlignment="1">
      <alignment horizontal="left"/>
    </xf>
    <xf numFmtId="4" fontId="6" fillId="0" borderId="15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6" fillId="0" borderId="27" xfId="0" applyFont="1" applyBorder="1" applyAlignment="1">
      <alignment horizontal="left"/>
    </xf>
    <xf numFmtId="0" fontId="12" fillId="0" borderId="0" xfId="0" applyFont="1" applyAlignment="1">
      <alignment horizontal="right"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0" fillId="0" borderId="0" xfId="0" applyAlignment="1">
      <alignment vertical="center" shrinkToFit="1"/>
    </xf>
    <xf numFmtId="49" fontId="14" fillId="0" borderId="28" xfId="0" applyNumberFormat="1" applyFont="1" applyBorder="1" applyAlignment="1">
      <alignment vertical="center" shrinkToFit="1"/>
    </xf>
    <xf numFmtId="0" fontId="13" fillId="0" borderId="12" xfId="0" applyFont="1" applyBorder="1" applyAlignment="1">
      <alignment horizontal="left" vertical="center" shrinkToFit="1"/>
    </xf>
    <xf numFmtId="4" fontId="14" fillId="0" borderId="12" xfId="0" applyNumberFormat="1" applyFont="1" applyBorder="1" applyAlignment="1">
      <alignment horizontal="left" vertical="center" shrinkToFit="1"/>
    </xf>
    <xf numFmtId="4" fontId="15" fillId="0" borderId="29" xfId="0" applyNumberFormat="1" applyFont="1" applyBorder="1" applyAlignment="1">
      <alignment horizontal="left" vertical="center" shrinkToFit="1"/>
    </xf>
    <xf numFmtId="49" fontId="13" fillId="0" borderId="28" xfId="0" applyNumberFormat="1" applyFont="1" applyBorder="1" applyAlignment="1">
      <alignment vertical="center" shrinkToFit="1"/>
    </xf>
    <xf numFmtId="49" fontId="13" fillId="0" borderId="28" xfId="0" applyNumberFormat="1" applyFont="1" applyBorder="1" applyAlignment="1">
      <alignment horizontal="left" vertical="center" shrinkToFit="1"/>
    </xf>
    <xf numFmtId="4" fontId="14" fillId="0" borderId="12" xfId="0" applyNumberFormat="1" applyFont="1" applyBorder="1" applyAlignment="1">
      <alignment vertical="center" shrinkToFit="1"/>
    </xf>
    <xf numFmtId="4" fontId="14" fillId="0" borderId="29" xfId="0" applyNumberFormat="1" applyFont="1" applyBorder="1" applyAlignment="1">
      <alignment vertical="center" shrinkToFit="1"/>
    </xf>
    <xf numFmtId="49" fontId="13" fillId="0" borderId="30" xfId="0" applyNumberFormat="1" applyFont="1" applyBorder="1" applyAlignment="1">
      <alignment horizontal="left" vertical="center" shrinkToFit="1"/>
    </xf>
    <xf numFmtId="0" fontId="13" fillId="0" borderId="31" xfId="0" applyFont="1" applyBorder="1" applyAlignment="1">
      <alignment vertical="center" shrinkToFit="1"/>
    </xf>
    <xf numFmtId="49" fontId="14" fillId="0" borderId="32" xfId="0" applyNumberFormat="1" applyFont="1" applyBorder="1" applyAlignment="1">
      <alignment horizontal="left" vertical="center" shrinkToFit="1"/>
    </xf>
    <xf numFmtId="0" fontId="14" fillId="0" borderId="24" xfId="0" applyFont="1" applyBorder="1" applyAlignment="1">
      <alignment vertical="center" shrinkToFit="1"/>
    </xf>
    <xf numFmtId="4" fontId="14" fillId="0" borderId="33" xfId="0" applyNumberFormat="1" applyFont="1" applyBorder="1" applyAlignment="1">
      <alignment horizontal="right" vertical="center" shrinkToFit="1"/>
    </xf>
    <xf numFmtId="4" fontId="14" fillId="0" borderId="34" xfId="0" applyNumberFormat="1" applyFont="1" applyBorder="1" applyAlignment="1">
      <alignment vertical="center" shrinkToFit="1"/>
    </xf>
    <xf numFmtId="4" fontId="14" fillId="0" borderId="33" xfId="0" applyNumberFormat="1" applyFont="1" applyBorder="1" applyAlignment="1">
      <alignment vertical="center" shrinkToFit="1"/>
    </xf>
    <xf numFmtId="0" fontId="14" fillId="0" borderId="24" xfId="0" applyFont="1" applyBorder="1" applyAlignment="1">
      <alignment horizontal="left" vertical="center" shrinkToFit="1"/>
    </xf>
    <xf numFmtId="49" fontId="14" fillId="0" borderId="24" xfId="0" applyNumberFormat="1" applyFont="1" applyBorder="1" applyAlignment="1">
      <alignment horizontal="left" vertical="center" shrinkToFit="1"/>
    </xf>
    <xf numFmtId="49" fontId="14" fillId="0" borderId="32" xfId="0" applyNumberFormat="1" applyFont="1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49" fontId="0" fillId="0" borderId="32" xfId="0" applyNumberFormat="1" applyBorder="1" applyAlignment="1">
      <alignment vertical="center" shrinkToFit="1"/>
    </xf>
    <xf numFmtId="0" fontId="14" fillId="0" borderId="26" xfId="0" applyFont="1" applyBorder="1" applyAlignment="1">
      <alignment horizontal="left" vertical="center" shrinkToFit="1"/>
    </xf>
    <xf numFmtId="167" fontId="14" fillId="0" borderId="26" xfId="0" applyNumberFormat="1" applyFont="1" applyBorder="1" applyAlignment="1">
      <alignment horizontal="left" vertical="center" shrinkToFit="1"/>
    </xf>
    <xf numFmtId="0" fontId="17" fillId="0" borderId="35" xfId="0" applyFont="1" applyBorder="1" applyAlignment="1">
      <alignment vertical="center" shrinkToFit="1"/>
    </xf>
    <xf numFmtId="0" fontId="17" fillId="0" borderId="36" xfId="0" applyFont="1" applyBorder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18" fillId="0" borderId="37" xfId="0" applyFont="1" applyBorder="1" applyAlignment="1">
      <alignment horizontal="left" vertical="center"/>
    </xf>
    <xf numFmtId="39" fontId="14" fillId="0" borderId="38" xfId="0" applyNumberFormat="1" applyFont="1" applyBorder="1" applyAlignment="1">
      <alignment vertical="center" shrinkToFit="1"/>
    </xf>
    <xf numFmtId="39" fontId="14" fillId="0" borderId="39" xfId="0" applyNumberFormat="1" applyFont="1" applyBorder="1" applyAlignment="1">
      <alignment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39" fontId="14" fillId="0" borderId="45" xfId="0" applyNumberFormat="1" applyFont="1" applyBorder="1" applyAlignment="1">
      <alignment vertical="center"/>
    </xf>
    <xf numFmtId="0" fontId="8" fillId="0" borderId="18" xfId="0" applyFont="1" applyBorder="1" applyAlignment="1">
      <alignment/>
    </xf>
    <xf numFmtId="0" fontId="6" fillId="0" borderId="0" xfId="0" applyFont="1" applyAlignment="1">
      <alignment/>
    </xf>
    <xf numFmtId="0" fontId="10" fillId="0" borderId="22" xfId="0" applyFont="1" applyBorder="1" applyAlignment="1">
      <alignment horizontal="left" indent="3"/>
    </xf>
    <xf numFmtId="0" fontId="10" fillId="0" borderId="22" xfId="0" applyFont="1" applyBorder="1" applyAlignment="1">
      <alignment horizontal="left" indent="1"/>
    </xf>
    <xf numFmtId="0" fontId="6" fillId="0" borderId="18" xfId="0" applyFont="1" applyBorder="1" applyAlignment="1" applyProtection="1">
      <alignment horizontal="left"/>
      <protection/>
    </xf>
    <xf numFmtId="0" fontId="6" fillId="0" borderId="23" xfId="0" applyFont="1" applyBorder="1" applyAlignment="1" applyProtection="1">
      <alignment horizontal="left"/>
      <protection/>
    </xf>
    <xf numFmtId="0" fontId="6" fillId="0" borderId="20" xfId="0" applyFont="1" applyBorder="1" applyAlignment="1" applyProtection="1">
      <alignment horizontal="left"/>
      <protection/>
    </xf>
    <xf numFmtId="0" fontId="11" fillId="0" borderId="0" xfId="0" applyFont="1" applyAlignment="1">
      <alignment vertical="top"/>
    </xf>
    <xf numFmtId="49" fontId="13" fillId="0" borderId="46" xfId="0" applyNumberFormat="1" applyFont="1" applyBorder="1" applyAlignment="1">
      <alignment vertical="center" shrinkToFit="1"/>
    </xf>
    <xf numFmtId="0" fontId="13" fillId="0" borderId="47" xfId="0" applyFont="1" applyBorder="1" applyAlignment="1">
      <alignment horizontal="left" vertical="center" shrinkToFit="1"/>
    </xf>
    <xf numFmtId="49" fontId="14" fillId="0" borderId="48" xfId="0" applyNumberFormat="1" applyFont="1" applyBorder="1" applyAlignment="1">
      <alignment horizontal="left" vertical="center" shrinkToFit="1"/>
    </xf>
    <xf numFmtId="4" fontId="14" fillId="0" borderId="49" xfId="0" applyNumberFormat="1" applyFont="1" applyBorder="1" applyAlignment="1">
      <alignment vertical="center" shrinkToFit="1"/>
    </xf>
    <xf numFmtId="4" fontId="14" fillId="0" borderId="50" xfId="0" applyNumberFormat="1" applyFont="1" applyBorder="1" applyAlignment="1">
      <alignment vertical="center" shrinkToFit="1"/>
    </xf>
    <xf numFmtId="4" fontId="14" fillId="0" borderId="51" xfId="0" applyNumberFormat="1" applyFont="1" applyBorder="1" applyAlignment="1">
      <alignment vertical="center" shrinkToFit="1"/>
    </xf>
    <xf numFmtId="4" fontId="14" fillId="0" borderId="52" xfId="0" applyNumberFormat="1" applyFont="1" applyBorder="1" applyAlignment="1">
      <alignment vertical="center" shrinkToFit="1"/>
    </xf>
    <xf numFmtId="49" fontId="14" fillId="0" borderId="46" xfId="0" applyNumberFormat="1" applyFont="1" applyBorder="1" applyAlignment="1">
      <alignment vertical="center" shrinkToFit="1"/>
    </xf>
    <xf numFmtId="0" fontId="14" fillId="0" borderId="53" xfId="0" applyFont="1" applyBorder="1" applyAlignment="1">
      <alignment horizontal="left" vertical="center" shrinkToFit="1"/>
    </xf>
    <xf numFmtId="0" fontId="14" fillId="0" borderId="54" xfId="0" applyFont="1" applyBorder="1" applyAlignment="1">
      <alignment horizontal="left" vertical="center" shrinkToFit="1"/>
    </xf>
    <xf numFmtId="49" fontId="14" fillId="0" borderId="46" xfId="0" applyNumberFormat="1" applyFont="1" applyBorder="1" applyAlignment="1">
      <alignment horizontal="left" vertical="center" shrinkToFit="1"/>
    </xf>
    <xf numFmtId="4" fontId="14" fillId="0" borderId="49" xfId="0" applyNumberFormat="1" applyFont="1" applyBorder="1" applyAlignment="1">
      <alignment horizontal="left" vertical="center" shrinkToFit="1"/>
    </xf>
    <xf numFmtId="4" fontId="15" fillId="0" borderId="50" xfId="0" applyNumberFormat="1" applyFont="1" applyBorder="1" applyAlignment="1">
      <alignment horizontal="left" vertical="center" shrinkToFit="1"/>
    </xf>
    <xf numFmtId="0" fontId="14" fillId="0" borderId="54" xfId="0" applyFont="1" applyBorder="1" applyAlignment="1">
      <alignment vertical="center" shrinkToFit="1"/>
    </xf>
    <xf numFmtId="49" fontId="14" fillId="0" borderId="48" xfId="0" applyNumberFormat="1" applyFont="1" applyBorder="1" applyAlignment="1">
      <alignment vertical="center" shrinkToFit="1"/>
    </xf>
    <xf numFmtId="49" fontId="14" fillId="0" borderId="24" xfId="0" applyNumberFormat="1" applyFont="1" applyBorder="1" applyAlignment="1">
      <alignment horizontal="left" vertical="center" indent="1" shrinkToFit="1"/>
    </xf>
    <xf numFmtId="4" fontId="14" fillId="0" borderId="50" xfId="0" applyNumberFormat="1" applyFont="1" applyBorder="1" applyAlignment="1">
      <alignment horizontal="right" vertical="center" shrinkToFit="1"/>
    </xf>
    <xf numFmtId="4" fontId="14" fillId="0" borderId="49" xfId="0" applyNumberFormat="1" applyFont="1" applyBorder="1" applyAlignment="1">
      <alignment horizontal="right" vertical="center" shrinkToFit="1"/>
    </xf>
    <xf numFmtId="4" fontId="14" fillId="0" borderId="55" xfId="0" applyNumberFormat="1" applyFont="1" applyBorder="1" applyAlignment="1">
      <alignment vertical="center" shrinkToFit="1"/>
    </xf>
    <xf numFmtId="4" fontId="14" fillId="0" borderId="56" xfId="0" applyNumberFormat="1" applyFont="1" applyBorder="1" applyAlignment="1">
      <alignment vertical="center" shrinkToFit="1"/>
    </xf>
    <xf numFmtId="0" fontId="5" fillId="0" borderId="2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21" xfId="0" applyFont="1" applyBorder="1" applyAlignment="1">
      <alignment horizontal="left" vertical="center" indent="1"/>
    </xf>
    <xf numFmtId="14" fontId="5" fillId="0" borderId="16" xfId="0" applyNumberFormat="1" applyFont="1" applyBorder="1" applyAlignment="1">
      <alignment/>
    </xf>
    <xf numFmtId="14" fontId="6" fillId="0" borderId="16" xfId="0" applyNumberFormat="1" applyFont="1" applyBorder="1" applyAlignment="1">
      <alignment/>
    </xf>
    <xf numFmtId="14" fontId="6" fillId="0" borderId="24" xfId="0" applyNumberFormat="1" applyFont="1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21" xfId="0" applyFont="1" applyBorder="1" applyAlignment="1">
      <alignment horizontal="left" vertical="center" indent="1"/>
    </xf>
    <xf numFmtId="0" fontId="8" fillId="0" borderId="18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21" fillId="0" borderId="20" xfId="0" applyFont="1" applyBorder="1" applyAlignment="1">
      <alignment horizontal="left" vertical="center" indent="2"/>
    </xf>
    <xf numFmtId="0" fontId="21" fillId="0" borderId="0" xfId="0" applyFont="1" applyBorder="1" applyAlignment="1">
      <alignment horizontal="left" vertical="center" indent="2"/>
    </xf>
    <xf numFmtId="0" fontId="21" fillId="0" borderId="21" xfId="0" applyFont="1" applyBorder="1" applyAlignment="1">
      <alignment horizontal="left" vertical="center" indent="2"/>
    </xf>
    <xf numFmtId="0" fontId="21" fillId="0" borderId="27" xfId="0" applyFont="1" applyBorder="1" applyAlignment="1">
      <alignment horizontal="left" vertical="center" indent="2"/>
    </xf>
    <xf numFmtId="0" fontId="21" fillId="0" borderId="57" xfId="0" applyFont="1" applyBorder="1" applyAlignment="1">
      <alignment horizontal="left" vertical="center" indent="2"/>
    </xf>
    <xf numFmtId="0" fontId="21" fillId="0" borderId="58" xfId="0" applyFont="1" applyBorder="1" applyAlignment="1">
      <alignment horizontal="left" vertical="center" indent="2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57" xfId="0" applyFont="1" applyBorder="1" applyAlignment="1">
      <alignment horizontal="right"/>
    </xf>
    <xf numFmtId="0" fontId="11" fillId="0" borderId="57" xfId="0" applyFont="1" applyBorder="1" applyAlignment="1">
      <alignment horizontal="center"/>
    </xf>
    <xf numFmtId="0" fontId="5" fillId="0" borderId="27" xfId="0" applyFont="1" applyBorder="1" applyAlignment="1">
      <alignment horizontal="left" vertical="center" indent="1"/>
    </xf>
    <xf numFmtId="0" fontId="5" fillId="0" borderId="57" xfId="0" applyFont="1" applyBorder="1" applyAlignment="1">
      <alignment horizontal="left" vertical="center" indent="1"/>
    </xf>
    <xf numFmtId="0" fontId="5" fillId="0" borderId="58" xfId="0" applyFont="1" applyBorder="1" applyAlignment="1">
      <alignment horizontal="left" vertical="center" indent="1"/>
    </xf>
    <xf numFmtId="0" fontId="5" fillId="0" borderId="20" xfId="0" applyFont="1" applyBorder="1" applyAlignment="1" quotePrefix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21" xfId="0" applyBorder="1" applyAlignment="1">
      <alignment horizontal="left" vertical="center" wrapText="1" indent="1"/>
    </xf>
    <xf numFmtId="170" fontId="6" fillId="0" borderId="20" xfId="0" applyNumberFormat="1" applyFont="1" applyBorder="1" applyAlignment="1">
      <alignment horizontal="center" vertical="center"/>
    </xf>
    <xf numFmtId="170" fontId="6" fillId="0" borderId="21" xfId="0" applyNumberFormat="1" applyFont="1" applyBorder="1" applyAlignment="1">
      <alignment horizontal="center" vertical="center"/>
    </xf>
    <xf numFmtId="170" fontId="6" fillId="0" borderId="27" xfId="0" applyNumberFormat="1" applyFont="1" applyBorder="1" applyAlignment="1">
      <alignment horizontal="center" vertical="center"/>
    </xf>
    <xf numFmtId="170" fontId="6" fillId="0" borderId="58" xfId="0" applyNumberFormat="1" applyFont="1" applyBorder="1" applyAlignment="1">
      <alignment horizontal="center" vertical="center"/>
    </xf>
    <xf numFmtId="0" fontId="19" fillId="0" borderId="59" xfId="0" applyNumberFormat="1" applyFont="1" applyBorder="1" applyAlignment="1">
      <alignment horizontal="center" vertic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0</xdr:colOff>
      <xdr:row>17</xdr:row>
      <xdr:rowOff>0</xdr:rowOff>
    </xdr:to>
    <xdr:sp>
      <xdr:nvSpPr>
        <xdr:cNvPr id="1" name="Line 3"/>
        <xdr:cNvSpPr>
          <a:spLocks/>
        </xdr:cNvSpPr>
      </xdr:nvSpPr>
      <xdr:spPr>
        <a:xfrm>
          <a:off x="47625" y="333375"/>
          <a:ext cx="0" cy="2419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="150" zoomScaleNormal="150" zoomScaleSheetLayoutView="100" zoomScalePageLayoutView="0" workbookViewId="0" topLeftCell="A12">
      <selection activeCell="J39" sqref="J39"/>
    </sheetView>
  </sheetViews>
  <sheetFormatPr defaultColWidth="10.28125" defaultRowHeight="12.75" outlineLevelRow="1"/>
  <cols>
    <col min="1" max="1" width="0.71875" style="1" customWidth="1"/>
    <col min="2" max="6" width="6.7109375" style="1" customWidth="1"/>
    <col min="7" max="7" width="4.28125" style="1" customWidth="1"/>
    <col min="8" max="8" width="9.7109375" style="1" customWidth="1"/>
    <col min="9" max="9" width="3.8515625" style="1" customWidth="1"/>
    <col min="10" max="10" width="8.7109375" style="1" customWidth="1"/>
    <col min="11" max="11" width="8.140625" style="1" customWidth="1"/>
    <col min="12" max="12" width="6.7109375" style="1" customWidth="1"/>
    <col min="13" max="13" width="3.28125" style="1" customWidth="1"/>
    <col min="14" max="14" width="5.00390625" style="1" customWidth="1"/>
    <col min="15" max="15" width="10.00390625" style="1" customWidth="1"/>
    <col min="16" max="37" width="6.7109375" style="1" customWidth="1"/>
    <col min="38" max="16384" width="10.28125" style="1" customWidth="1"/>
  </cols>
  <sheetData>
    <row r="1" spans="2:8" ht="11.25" customHeight="1">
      <c r="B1" s="34"/>
      <c r="H1" s="51"/>
    </row>
    <row r="2" spans="2:15" ht="15" customHeight="1" thickBot="1">
      <c r="B2" s="34" t="s">
        <v>0</v>
      </c>
      <c r="C2" s="50"/>
      <c r="D2" s="50"/>
      <c r="E2" s="50"/>
      <c r="F2" s="50"/>
      <c r="G2" s="143" t="s">
        <v>62</v>
      </c>
      <c r="H2" s="143"/>
      <c r="I2" s="143"/>
      <c r="J2" s="143"/>
      <c r="K2" s="143"/>
      <c r="L2" s="142" t="s">
        <v>1</v>
      </c>
      <c r="M2" s="142"/>
      <c r="N2" s="142"/>
      <c r="O2" s="142"/>
    </row>
    <row r="3" spans="2:15" s="92" customFormat="1" ht="12.75" customHeight="1">
      <c r="B3" s="128" t="s">
        <v>151</v>
      </c>
      <c r="C3" s="129"/>
      <c r="D3" s="129"/>
      <c r="E3" s="129"/>
      <c r="F3" s="129"/>
      <c r="G3" s="130"/>
      <c r="H3" s="32" t="s">
        <v>53</v>
      </c>
      <c r="I3" s="33"/>
      <c r="J3" s="91" t="s">
        <v>149</v>
      </c>
      <c r="K3" s="33"/>
      <c r="L3" s="91" t="s">
        <v>154</v>
      </c>
      <c r="M3" s="30"/>
      <c r="N3" s="30"/>
      <c r="O3" s="33"/>
    </row>
    <row r="4" spans="2:15" ht="12" customHeight="1">
      <c r="B4" s="131" t="s">
        <v>157</v>
      </c>
      <c r="C4" s="132"/>
      <c r="D4" s="132"/>
      <c r="E4" s="132"/>
      <c r="F4" s="132"/>
      <c r="G4" s="133"/>
      <c r="H4" s="137"/>
      <c r="I4" s="138"/>
      <c r="J4" s="147"/>
      <c r="K4" s="138"/>
      <c r="L4" s="148"/>
      <c r="M4" s="149"/>
      <c r="N4" s="149"/>
      <c r="O4" s="150"/>
    </row>
    <row r="5" spans="2:15" ht="13.5" thickBot="1">
      <c r="B5" s="134" t="s">
        <v>148</v>
      </c>
      <c r="C5" s="135"/>
      <c r="D5" s="135"/>
      <c r="E5" s="135"/>
      <c r="F5" s="135"/>
      <c r="G5" s="136"/>
      <c r="H5" s="139"/>
      <c r="I5" s="140"/>
      <c r="J5" s="139"/>
      <c r="K5" s="140"/>
      <c r="L5" s="151"/>
      <c r="M5" s="152"/>
      <c r="N5" s="152"/>
      <c r="O5" s="153"/>
    </row>
    <row r="6" spans="2:15" ht="12.75">
      <c r="B6" s="32" t="s">
        <v>156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37"/>
    </row>
    <row r="7" spans="2:15" ht="10.5" customHeight="1" thickBot="1">
      <c r="B7" s="52" t="s">
        <v>58</v>
      </c>
      <c r="C7" s="22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38"/>
    </row>
    <row r="8" spans="2:15" ht="12.75">
      <c r="B8" s="32" t="s">
        <v>2</v>
      </c>
      <c r="C8" s="30"/>
      <c r="D8" s="30"/>
      <c r="E8" s="30"/>
      <c r="F8" s="33"/>
      <c r="G8" s="91" t="s">
        <v>45</v>
      </c>
      <c r="H8" s="30"/>
      <c r="I8" s="30"/>
      <c r="J8" s="33"/>
      <c r="K8" s="91" t="s">
        <v>48</v>
      </c>
      <c r="L8" s="30"/>
      <c r="M8" s="30"/>
      <c r="N8" s="30"/>
      <c r="O8" s="33"/>
    </row>
    <row r="9" spans="2:15" ht="12.75">
      <c r="B9" s="125"/>
      <c r="C9" s="126"/>
      <c r="D9" s="126"/>
      <c r="E9" s="126"/>
      <c r="F9" s="127"/>
      <c r="G9" s="125"/>
      <c r="H9" s="126"/>
      <c r="I9" s="126"/>
      <c r="J9" s="127"/>
      <c r="K9" s="125"/>
      <c r="L9" s="126"/>
      <c r="M9" s="126"/>
      <c r="N9" s="126"/>
      <c r="O9" s="127"/>
    </row>
    <row r="10" spans="2:15" ht="12.75">
      <c r="B10" s="119"/>
      <c r="C10" s="120"/>
      <c r="D10" s="120"/>
      <c r="E10" s="120"/>
      <c r="F10" s="121"/>
      <c r="G10" s="119"/>
      <c r="H10" s="120"/>
      <c r="I10" s="120"/>
      <c r="J10" s="121"/>
      <c r="K10" s="154"/>
      <c r="L10" s="155"/>
      <c r="M10" s="155"/>
      <c r="N10" s="155"/>
      <c r="O10" s="156"/>
    </row>
    <row r="11" spans="2:15" ht="12.75" customHeight="1">
      <c r="B11" s="119"/>
      <c r="C11" s="120"/>
      <c r="D11" s="120"/>
      <c r="E11" s="120"/>
      <c r="F11" s="121"/>
      <c r="G11" s="125"/>
      <c r="H11" s="126"/>
      <c r="I11" s="126"/>
      <c r="J11" s="127"/>
      <c r="K11" s="154"/>
      <c r="L11" s="155"/>
      <c r="M11" s="155"/>
      <c r="N11" s="155"/>
      <c r="O11" s="156"/>
    </row>
    <row r="12" spans="2:15" ht="12.75" customHeight="1" thickBot="1">
      <c r="B12" s="144" t="s">
        <v>95</v>
      </c>
      <c r="C12" s="145"/>
      <c r="D12" s="145"/>
      <c r="E12" s="145"/>
      <c r="F12" s="146"/>
      <c r="G12" s="125"/>
      <c r="H12" s="126"/>
      <c r="I12" s="126"/>
      <c r="J12" s="127"/>
      <c r="K12" s="154"/>
      <c r="L12" s="155"/>
      <c r="M12" s="155"/>
      <c r="N12" s="155"/>
      <c r="O12" s="156"/>
    </row>
    <row r="13" spans="2:15" ht="12.75">
      <c r="B13" s="128" t="s">
        <v>3</v>
      </c>
      <c r="C13" s="129"/>
      <c r="D13" s="129"/>
      <c r="E13" s="129"/>
      <c r="F13" s="129"/>
      <c r="G13" s="129"/>
      <c r="H13" s="130"/>
      <c r="I13" s="128" t="s">
        <v>46</v>
      </c>
      <c r="J13" s="129"/>
      <c r="K13" s="129"/>
      <c r="L13" s="129"/>
      <c r="M13" s="129"/>
      <c r="N13" s="129"/>
      <c r="O13" s="130"/>
    </row>
    <row r="14" spans="2:15" ht="13.5" thickBot="1">
      <c r="B14" s="119"/>
      <c r="C14" s="120"/>
      <c r="D14" s="120"/>
      <c r="E14" s="121"/>
      <c r="F14" s="120"/>
      <c r="G14" s="120"/>
      <c r="H14" s="121"/>
      <c r="I14" s="144" t="s">
        <v>160</v>
      </c>
      <c r="J14" s="145"/>
      <c r="K14" s="145"/>
      <c r="L14" s="145"/>
      <c r="M14" s="145"/>
      <c r="N14" s="145"/>
      <c r="O14" s="146"/>
    </row>
    <row r="15" spans="2:15" ht="12.75">
      <c r="B15" s="125"/>
      <c r="C15" s="126"/>
      <c r="D15" s="126"/>
      <c r="E15" s="126"/>
      <c r="F15" s="126"/>
      <c r="G15" s="126"/>
      <c r="H15" s="127"/>
      <c r="I15" s="128" t="s">
        <v>4</v>
      </c>
      <c r="J15" s="129"/>
      <c r="K15" s="129"/>
      <c r="L15" s="129"/>
      <c r="M15" s="130"/>
      <c r="N15" s="32" t="s">
        <v>155</v>
      </c>
      <c r="O15" s="37"/>
    </row>
    <row r="16" spans="2:15" ht="12.75">
      <c r="B16" s="125"/>
      <c r="C16" s="126"/>
      <c r="D16" s="126"/>
      <c r="E16" s="126"/>
      <c r="F16" s="126"/>
      <c r="G16" s="126"/>
      <c r="H16" s="127"/>
      <c r="I16" s="125"/>
      <c r="J16" s="126"/>
      <c r="K16" s="126"/>
      <c r="L16" s="126"/>
      <c r="M16" s="127"/>
      <c r="N16" s="157"/>
      <c r="O16" s="158"/>
    </row>
    <row r="17" spans="2:15" ht="13.5" thickBot="1">
      <c r="B17" s="144"/>
      <c r="C17" s="145"/>
      <c r="D17" s="145"/>
      <c r="E17" s="145"/>
      <c r="F17" s="145"/>
      <c r="G17" s="145"/>
      <c r="H17" s="146"/>
      <c r="I17" s="144"/>
      <c r="J17" s="145"/>
      <c r="K17" s="145"/>
      <c r="L17" s="145"/>
      <c r="M17" s="146"/>
      <c r="N17" s="159"/>
      <c r="O17" s="160"/>
    </row>
    <row r="18" spans="2:15" ht="13.5" thickBot="1">
      <c r="B18" s="5" t="s">
        <v>5</v>
      </c>
      <c r="C18" s="6"/>
      <c r="D18" s="6"/>
      <c r="E18" s="6"/>
      <c r="F18" s="6"/>
      <c r="G18" s="6"/>
      <c r="H18" s="8"/>
      <c r="I18" s="5" t="s">
        <v>6</v>
      </c>
      <c r="J18" s="9"/>
      <c r="K18" s="6"/>
      <c r="L18" s="6"/>
      <c r="M18" s="6"/>
      <c r="N18" s="6"/>
      <c r="O18" s="8"/>
    </row>
    <row r="19" spans="2:15" ht="12.75">
      <c r="B19" s="32" t="s">
        <v>7</v>
      </c>
      <c r="C19" s="30"/>
      <c r="D19" s="30"/>
      <c r="E19" s="30"/>
      <c r="F19" s="30"/>
      <c r="G19" s="21"/>
      <c r="H19" s="33"/>
      <c r="I19" s="32" t="s">
        <v>8</v>
      </c>
      <c r="J19" s="20"/>
      <c r="K19" s="30"/>
      <c r="L19" s="30"/>
      <c r="M19" s="30"/>
      <c r="N19" s="21"/>
      <c r="O19" s="33"/>
    </row>
    <row r="20" spans="2:15" ht="12.75">
      <c r="B20" s="39" t="s">
        <v>9</v>
      </c>
      <c r="C20" s="40"/>
      <c r="D20" s="40"/>
      <c r="E20" s="40"/>
      <c r="F20" s="40"/>
      <c r="G20" s="41"/>
      <c r="H20" s="42">
        <v>100000</v>
      </c>
      <c r="I20" s="39" t="s">
        <v>10</v>
      </c>
      <c r="J20" s="43"/>
      <c r="K20" s="40"/>
      <c r="L20" s="40"/>
      <c r="M20" s="40"/>
      <c r="N20" s="41"/>
      <c r="O20" s="42">
        <f>H20</f>
        <v>100000</v>
      </c>
    </row>
    <row r="21" spans="2:15" ht="12.75">
      <c r="B21" s="27" t="s">
        <v>11</v>
      </c>
      <c r="C21" s="31"/>
      <c r="D21" s="31"/>
      <c r="E21" s="31"/>
      <c r="F21" s="31"/>
      <c r="G21" s="2"/>
      <c r="H21" s="28">
        <v>0</v>
      </c>
      <c r="I21" s="27" t="s">
        <v>12</v>
      </c>
      <c r="J21" s="4"/>
      <c r="K21" s="31"/>
      <c r="L21" s="31"/>
      <c r="M21" s="31"/>
      <c r="N21" s="2"/>
      <c r="O21" s="28">
        <f>H21</f>
        <v>0</v>
      </c>
    </row>
    <row r="22" spans="2:15" ht="12.75">
      <c r="B22" s="39" t="s">
        <v>13</v>
      </c>
      <c r="C22" s="40"/>
      <c r="D22" s="40"/>
      <c r="E22" s="40"/>
      <c r="F22" s="40"/>
      <c r="G22" s="40"/>
      <c r="H22" s="84">
        <f>'HUD1 Page 2'!$C$56</f>
        <v>3000</v>
      </c>
      <c r="I22" s="44" t="s">
        <v>59</v>
      </c>
      <c r="J22" s="43"/>
      <c r="K22" s="40"/>
      <c r="L22" s="40"/>
      <c r="M22" s="40"/>
      <c r="N22" s="41"/>
      <c r="O22" s="42"/>
    </row>
    <row r="23" spans="2:15" ht="13.5" outlineLevel="1" thickBot="1">
      <c r="B23" s="29" t="s">
        <v>174</v>
      </c>
      <c r="C23" s="31"/>
      <c r="D23" s="31"/>
      <c r="E23" s="31"/>
      <c r="F23" s="31"/>
      <c r="G23" s="2"/>
      <c r="H23" s="28"/>
      <c r="I23" s="29" t="s">
        <v>14</v>
      </c>
      <c r="J23" s="4"/>
      <c r="K23" s="31"/>
      <c r="L23" s="31"/>
      <c r="M23" s="31"/>
      <c r="N23" s="2"/>
      <c r="O23" s="28"/>
    </row>
    <row r="24" spans="2:15" ht="13.5" outlineLevel="1" thickBot="1">
      <c r="B24" s="5" t="s">
        <v>15</v>
      </c>
      <c r="C24" s="9"/>
      <c r="D24" s="9"/>
      <c r="E24" s="6"/>
      <c r="F24" s="6"/>
      <c r="G24" s="6"/>
      <c r="H24" s="10"/>
      <c r="I24" s="5" t="s">
        <v>50</v>
      </c>
      <c r="J24" s="9"/>
      <c r="K24" s="6"/>
      <c r="L24" s="6"/>
      <c r="M24" s="6"/>
      <c r="N24" s="6"/>
      <c r="O24" s="10"/>
    </row>
    <row r="25" spans="2:15" ht="12.75" outlineLevel="1">
      <c r="B25" s="27" t="s">
        <v>16</v>
      </c>
      <c r="C25" s="4"/>
      <c r="D25" s="4"/>
      <c r="E25" s="22" t="s">
        <v>17</v>
      </c>
      <c r="F25" s="4"/>
      <c r="G25" s="2"/>
      <c r="H25" s="28"/>
      <c r="I25" s="27" t="s">
        <v>18</v>
      </c>
      <c r="J25" s="4"/>
      <c r="K25" s="31"/>
      <c r="L25" s="31"/>
      <c r="M25" s="22" t="s">
        <v>17</v>
      </c>
      <c r="N25" s="2"/>
      <c r="O25" s="28"/>
    </row>
    <row r="26" spans="2:15" ht="12.75" outlineLevel="1">
      <c r="B26" s="39" t="s">
        <v>19</v>
      </c>
      <c r="C26" s="43"/>
      <c r="D26" s="43"/>
      <c r="E26" s="45" t="s">
        <v>17</v>
      </c>
      <c r="F26" s="43"/>
      <c r="G26" s="41"/>
      <c r="H26" s="42"/>
      <c r="I26" s="39" t="s">
        <v>20</v>
      </c>
      <c r="J26" s="43"/>
      <c r="K26" s="40"/>
      <c r="L26" s="40"/>
      <c r="M26" s="45" t="s">
        <v>17</v>
      </c>
      <c r="N26" s="41"/>
      <c r="O26" s="42"/>
    </row>
    <row r="27" spans="2:15" ht="12.75" outlineLevel="1">
      <c r="B27" s="27" t="s">
        <v>21</v>
      </c>
      <c r="C27" s="4"/>
      <c r="D27" s="4"/>
      <c r="E27" s="22" t="s">
        <v>17</v>
      </c>
      <c r="F27" s="4"/>
      <c r="G27" s="2"/>
      <c r="H27" s="28"/>
      <c r="I27" s="27" t="s">
        <v>22</v>
      </c>
      <c r="J27" s="4"/>
      <c r="K27" s="31"/>
      <c r="L27" s="31"/>
      <c r="M27" s="22" t="s">
        <v>17</v>
      </c>
      <c r="N27" s="2"/>
      <c r="O27" s="28"/>
    </row>
    <row r="28" spans="2:15" ht="12.75" outlineLevel="1">
      <c r="B28" s="44" t="s">
        <v>63</v>
      </c>
      <c r="C28" s="46"/>
      <c r="D28" s="47"/>
      <c r="E28" s="46"/>
      <c r="F28" s="47"/>
      <c r="G28" s="48"/>
      <c r="H28" s="42"/>
      <c r="I28" s="44" t="s">
        <v>64</v>
      </c>
      <c r="J28" s="43"/>
      <c r="K28" s="40"/>
      <c r="L28" s="40"/>
      <c r="M28" s="40"/>
      <c r="N28" s="41"/>
      <c r="O28" s="42"/>
    </row>
    <row r="29" spans="2:15" ht="13.5" outlineLevel="1" thickBot="1">
      <c r="B29" s="29" t="s">
        <v>23</v>
      </c>
      <c r="C29" s="24"/>
      <c r="D29" s="23"/>
      <c r="E29" s="24"/>
      <c r="F29" s="23"/>
      <c r="G29" s="3"/>
      <c r="H29" s="28"/>
      <c r="I29" s="29" t="s">
        <v>24</v>
      </c>
      <c r="J29" s="4"/>
      <c r="K29" s="31"/>
      <c r="L29" s="31"/>
      <c r="M29" s="31"/>
      <c r="N29" s="2"/>
      <c r="O29" s="28"/>
    </row>
    <row r="30" spans="2:15" ht="13.5" outlineLevel="1" thickBot="1">
      <c r="B30" s="5" t="s">
        <v>25</v>
      </c>
      <c r="C30" s="9"/>
      <c r="D30" s="9"/>
      <c r="E30" s="6"/>
      <c r="F30" s="6"/>
      <c r="G30" s="7"/>
      <c r="H30" s="10">
        <f>SUM(H20:H29)</f>
        <v>103000</v>
      </c>
      <c r="I30" s="5" t="s">
        <v>26</v>
      </c>
      <c r="J30" s="9"/>
      <c r="K30" s="6"/>
      <c r="L30" s="6"/>
      <c r="M30" s="6"/>
      <c r="N30" s="7"/>
      <c r="O30" s="10">
        <f>SUM(O20:O29)</f>
        <v>100000</v>
      </c>
    </row>
    <row r="31" spans="2:15" ht="13.5" outlineLevel="1" thickBot="1">
      <c r="B31" s="5" t="s">
        <v>27</v>
      </c>
      <c r="C31" s="9"/>
      <c r="D31" s="9"/>
      <c r="E31" s="6"/>
      <c r="F31" s="6"/>
      <c r="G31" s="6"/>
      <c r="H31" s="10"/>
      <c r="I31" s="5" t="s">
        <v>28</v>
      </c>
      <c r="J31" s="9"/>
      <c r="K31" s="6"/>
      <c r="L31" s="6"/>
      <c r="M31" s="6"/>
      <c r="N31" s="6"/>
      <c r="O31" s="10"/>
    </row>
    <row r="32" spans="2:15" ht="12.75" outlineLevel="1">
      <c r="B32" s="95" t="s">
        <v>29</v>
      </c>
      <c r="C32" s="20"/>
      <c r="D32" s="20"/>
      <c r="E32" s="30"/>
      <c r="F32" s="30"/>
      <c r="G32" s="21"/>
      <c r="H32" s="26">
        <v>0</v>
      </c>
      <c r="I32" s="25" t="s">
        <v>49</v>
      </c>
      <c r="J32" s="20"/>
      <c r="K32" s="30"/>
      <c r="L32" s="30"/>
      <c r="M32" s="30"/>
      <c r="N32" s="21"/>
      <c r="O32" s="26">
        <f>H32</f>
        <v>0</v>
      </c>
    </row>
    <row r="33" spans="2:15" ht="12.75" outlineLevel="1">
      <c r="B33" s="96" t="s">
        <v>30</v>
      </c>
      <c r="C33" s="43"/>
      <c r="D33" s="43"/>
      <c r="E33" s="40"/>
      <c r="F33" s="40"/>
      <c r="G33" s="41"/>
      <c r="H33" s="42"/>
      <c r="I33" s="39" t="s">
        <v>31</v>
      </c>
      <c r="J33" s="43"/>
      <c r="K33" s="40"/>
      <c r="L33" s="40"/>
      <c r="M33" s="40"/>
      <c r="N33" s="41"/>
      <c r="O33" s="42">
        <f>'HUD1 Page 2'!$D$56</f>
        <v>9760</v>
      </c>
    </row>
    <row r="34" spans="2:15" ht="12.75" outlineLevel="1">
      <c r="B34" s="97" t="s">
        <v>32</v>
      </c>
      <c r="C34" s="4"/>
      <c r="D34" s="4"/>
      <c r="E34" s="31"/>
      <c r="F34" s="31"/>
      <c r="G34" s="2"/>
      <c r="H34" s="28"/>
      <c r="I34" s="27" t="s">
        <v>33</v>
      </c>
      <c r="J34" s="4"/>
      <c r="K34" s="31"/>
      <c r="L34" s="31"/>
      <c r="M34" s="31"/>
      <c r="N34" s="2"/>
      <c r="O34" s="28"/>
    </row>
    <row r="35" spans="2:15" ht="12.75" outlineLevel="1">
      <c r="B35" s="44" t="s">
        <v>34</v>
      </c>
      <c r="C35" s="43"/>
      <c r="D35" s="43"/>
      <c r="E35" s="40"/>
      <c r="F35" s="40"/>
      <c r="G35" s="41"/>
      <c r="H35" s="42"/>
      <c r="I35" s="39" t="s">
        <v>188</v>
      </c>
      <c r="J35" s="43"/>
      <c r="K35" s="40"/>
      <c r="L35" s="40"/>
      <c r="M35" s="40"/>
      <c r="N35" s="41"/>
      <c r="O35" s="42">
        <v>79740</v>
      </c>
    </row>
    <row r="36" spans="2:15" ht="12.75">
      <c r="B36" s="29" t="s">
        <v>168</v>
      </c>
      <c r="C36" s="4"/>
      <c r="D36" s="4"/>
      <c r="E36" s="31"/>
      <c r="F36" s="31"/>
      <c r="G36" s="2"/>
      <c r="H36" s="28"/>
      <c r="I36" s="27" t="s">
        <v>189</v>
      </c>
      <c r="J36" s="4"/>
      <c r="K36" s="31"/>
      <c r="L36" s="31"/>
      <c r="M36" s="31"/>
      <c r="N36" s="2"/>
      <c r="O36" s="28">
        <v>3000</v>
      </c>
    </row>
    <row r="37" spans="2:15" ht="12.75">
      <c r="B37" s="44" t="s">
        <v>169</v>
      </c>
      <c r="C37" s="43"/>
      <c r="D37" s="43"/>
      <c r="E37" s="40"/>
      <c r="F37" s="40"/>
      <c r="G37" s="41"/>
      <c r="H37" s="42"/>
      <c r="I37" s="44" t="s">
        <v>171</v>
      </c>
      <c r="J37" s="43"/>
      <c r="K37" s="40"/>
      <c r="L37" s="40"/>
      <c r="M37" s="40"/>
      <c r="N37" s="41"/>
      <c r="O37" s="42"/>
    </row>
    <row r="38" spans="2:15" ht="13.5" outlineLevel="1" thickBot="1">
      <c r="B38" s="29" t="s">
        <v>182</v>
      </c>
      <c r="C38" s="4"/>
      <c r="D38" s="4"/>
      <c r="E38" s="31"/>
      <c r="F38" s="31"/>
      <c r="G38" s="2"/>
      <c r="H38" s="28"/>
      <c r="I38" s="29" t="s">
        <v>181</v>
      </c>
      <c r="J38" s="4" t="s">
        <v>191</v>
      </c>
      <c r="K38" s="31"/>
      <c r="L38" s="31"/>
      <c r="M38" s="31"/>
      <c r="N38" s="2"/>
      <c r="O38" s="28">
        <v>500</v>
      </c>
    </row>
    <row r="39" spans="2:15" ht="13.5" outlineLevel="1" thickBot="1">
      <c r="B39" s="5" t="s">
        <v>35</v>
      </c>
      <c r="C39" s="9"/>
      <c r="D39" s="9"/>
      <c r="E39" s="6"/>
      <c r="F39" s="6"/>
      <c r="G39" s="6"/>
      <c r="H39" s="10"/>
      <c r="I39" s="5" t="s">
        <v>35</v>
      </c>
      <c r="J39" s="9"/>
      <c r="K39" s="6"/>
      <c r="L39" s="6"/>
      <c r="M39" s="6"/>
      <c r="N39" s="6"/>
      <c r="O39" s="10"/>
    </row>
    <row r="40" spans="2:15" ht="12.75" outlineLevel="1">
      <c r="B40" s="25" t="s">
        <v>167</v>
      </c>
      <c r="C40" s="20"/>
      <c r="D40" s="122"/>
      <c r="E40" s="19"/>
      <c r="F40" s="20"/>
      <c r="G40" s="21"/>
      <c r="H40" s="26">
        <v>0</v>
      </c>
      <c r="I40" s="25" t="s">
        <v>177</v>
      </c>
      <c r="J40" s="20"/>
      <c r="K40" s="123"/>
      <c r="L40" s="19"/>
      <c r="M40" s="30"/>
      <c r="N40" s="21"/>
      <c r="O40" s="26"/>
    </row>
    <row r="41" spans="2:15" ht="12.75" outlineLevel="1">
      <c r="B41" s="39" t="s">
        <v>54</v>
      </c>
      <c r="C41" s="43"/>
      <c r="D41" s="43"/>
      <c r="E41" s="45" t="s">
        <v>186</v>
      </c>
      <c r="F41" s="43"/>
      <c r="G41" s="41"/>
      <c r="H41" s="42">
        <v>1000</v>
      </c>
      <c r="I41" s="39" t="s">
        <v>166</v>
      </c>
      <c r="J41" s="43"/>
      <c r="K41" s="124"/>
      <c r="L41" s="45" t="s">
        <v>186</v>
      </c>
      <c r="M41" s="40"/>
      <c r="N41" s="41"/>
      <c r="O41" s="42">
        <v>1000</v>
      </c>
    </row>
    <row r="42" spans="2:15" ht="12.75" outlineLevel="1">
      <c r="B42" s="27" t="s">
        <v>36</v>
      </c>
      <c r="C42" s="4"/>
      <c r="D42" s="4"/>
      <c r="E42" s="22" t="s">
        <v>17</v>
      </c>
      <c r="F42" s="4"/>
      <c r="G42" s="2"/>
      <c r="H42" s="28"/>
      <c r="I42" s="27" t="s">
        <v>37</v>
      </c>
      <c r="J42" s="4"/>
      <c r="K42" s="31"/>
      <c r="L42" s="22" t="s">
        <v>17</v>
      </c>
      <c r="M42" s="31"/>
      <c r="N42" s="2"/>
      <c r="O42" s="28"/>
    </row>
    <row r="43" spans="2:15" ht="13.5" outlineLevel="1" thickBot="1">
      <c r="B43" s="44" t="s">
        <v>180</v>
      </c>
      <c r="C43" s="46"/>
      <c r="D43" s="47"/>
      <c r="E43" s="46"/>
      <c r="F43" s="46"/>
      <c r="G43" s="48"/>
      <c r="H43" s="42">
        <v>6000</v>
      </c>
      <c r="I43" s="44" t="s">
        <v>38</v>
      </c>
      <c r="J43" s="47" t="s">
        <v>178</v>
      </c>
      <c r="K43" s="40"/>
      <c r="L43" s="40"/>
      <c r="M43" s="40"/>
      <c r="N43" s="41"/>
      <c r="O43" s="42">
        <v>6000</v>
      </c>
    </row>
    <row r="44" spans="2:15" ht="13.5" outlineLevel="1" thickBot="1">
      <c r="B44" s="5" t="s">
        <v>39</v>
      </c>
      <c r="C44" s="9"/>
      <c r="D44" s="11"/>
      <c r="E44" s="6"/>
      <c r="F44" s="6"/>
      <c r="G44" s="7"/>
      <c r="H44" s="49">
        <f>SUM(H32:H43)</f>
        <v>7000</v>
      </c>
      <c r="I44" s="12" t="s">
        <v>40</v>
      </c>
      <c r="J44" s="9"/>
      <c r="K44" s="6"/>
      <c r="L44" s="6"/>
      <c r="M44" s="6"/>
      <c r="N44" s="7"/>
      <c r="O44" s="49">
        <f>SUM(O32:O43)</f>
        <v>100000</v>
      </c>
    </row>
    <row r="45" spans="2:15" ht="13.5" outlineLevel="1" thickBot="1">
      <c r="B45" s="13" t="s">
        <v>41</v>
      </c>
      <c r="C45" s="11"/>
      <c r="D45" s="9"/>
      <c r="E45" s="6"/>
      <c r="F45" s="6"/>
      <c r="G45" s="7"/>
      <c r="H45" s="10"/>
      <c r="I45" s="13" t="s">
        <v>42</v>
      </c>
      <c r="J45" s="9"/>
      <c r="K45" s="6"/>
      <c r="L45" s="6"/>
      <c r="M45" s="6"/>
      <c r="N45" s="7"/>
      <c r="O45" s="10"/>
    </row>
    <row r="46" spans="2:15" ht="13.5" outlineLevel="1" thickBot="1">
      <c r="B46" s="13" t="s">
        <v>57</v>
      </c>
      <c r="C46" s="14"/>
      <c r="D46" s="9"/>
      <c r="E46" s="6"/>
      <c r="F46" s="6"/>
      <c r="G46" s="7"/>
      <c r="H46" s="10">
        <f>H30</f>
        <v>103000</v>
      </c>
      <c r="I46" s="13" t="s">
        <v>56</v>
      </c>
      <c r="J46" s="9"/>
      <c r="K46" s="6"/>
      <c r="L46" s="6"/>
      <c r="M46" s="6"/>
      <c r="N46" s="7"/>
      <c r="O46" s="10">
        <f>+O30</f>
        <v>100000</v>
      </c>
    </row>
    <row r="47" spans="2:15" ht="13.5" outlineLevel="1" thickBot="1">
      <c r="B47" s="13" t="s">
        <v>61</v>
      </c>
      <c r="C47" s="15"/>
      <c r="D47" s="9"/>
      <c r="E47" s="15"/>
      <c r="F47" s="11"/>
      <c r="G47" s="7"/>
      <c r="H47" s="18">
        <f>H44</f>
        <v>7000</v>
      </c>
      <c r="I47" s="13" t="s">
        <v>55</v>
      </c>
      <c r="J47" s="9"/>
      <c r="K47" s="6"/>
      <c r="L47" s="6"/>
      <c r="M47" s="6"/>
      <c r="N47" s="7"/>
      <c r="O47" s="16">
        <f>+O44</f>
        <v>100000</v>
      </c>
    </row>
    <row r="48" spans="2:15" ht="13.5" outlineLevel="1" thickBot="1">
      <c r="B48" s="12" t="s">
        <v>47</v>
      </c>
      <c r="C48" s="9"/>
      <c r="D48" s="9"/>
      <c r="E48" s="9"/>
      <c r="F48" s="9"/>
      <c r="G48" s="17"/>
      <c r="H48" s="10">
        <f>H46-H47</f>
        <v>96000</v>
      </c>
      <c r="I48" s="12" t="s">
        <v>163</v>
      </c>
      <c r="J48" s="9"/>
      <c r="K48" s="9"/>
      <c r="L48" s="9"/>
      <c r="M48" s="9"/>
      <c r="N48" s="17"/>
      <c r="O48" s="10">
        <f>O47-O46</f>
        <v>0</v>
      </c>
    </row>
    <row r="49" ht="12.75" outlineLevel="1"/>
    <row r="50" spans="2:15" ht="36" customHeight="1" hidden="1" outlineLevel="1">
      <c r="B50" s="35" t="s">
        <v>51</v>
      </c>
      <c r="C50" s="35"/>
      <c r="D50" s="35"/>
      <c r="E50" s="35"/>
      <c r="F50" s="35"/>
      <c r="G50" s="35"/>
      <c r="H50" s="35"/>
      <c r="I50" s="35" t="s">
        <v>52</v>
      </c>
      <c r="J50" s="35"/>
      <c r="K50" s="35"/>
      <c r="L50" s="35"/>
      <c r="M50" s="35"/>
      <c r="N50" s="35"/>
      <c r="O50" s="35"/>
    </row>
    <row r="51" spans="2:15" ht="12.75" outlineLevel="1">
      <c r="B51" s="35" t="s">
        <v>159</v>
      </c>
      <c r="C51" s="35"/>
      <c r="D51" s="35"/>
      <c r="E51" s="35"/>
      <c r="F51" s="35"/>
      <c r="G51" s="35"/>
      <c r="H51" s="35"/>
      <c r="I51" s="35" t="s">
        <v>158</v>
      </c>
      <c r="J51" s="35"/>
      <c r="K51" s="35"/>
      <c r="L51" s="35"/>
      <c r="M51" s="35"/>
      <c r="N51" s="35"/>
      <c r="O51" s="35"/>
    </row>
    <row r="52" spans="2:15" ht="12.75" outlineLevel="1">
      <c r="B52" s="36"/>
      <c r="C52" s="94"/>
      <c r="D52" s="36"/>
      <c r="E52" s="36"/>
      <c r="F52" s="36"/>
      <c r="G52" s="36"/>
      <c r="H52" s="36"/>
      <c r="I52" s="36"/>
      <c r="J52" s="93"/>
      <c r="K52" s="36"/>
      <c r="L52" s="36"/>
      <c r="M52" s="36"/>
      <c r="N52" s="36"/>
      <c r="O52" s="36"/>
    </row>
    <row r="53" spans="1:15" ht="9" customHeight="1" outlineLevel="1">
      <c r="A53" s="50"/>
      <c r="B53" s="50" t="s">
        <v>43</v>
      </c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 t="s">
        <v>150</v>
      </c>
      <c r="N53" s="50"/>
      <c r="O53" s="50"/>
    </row>
    <row r="54" spans="1:15" ht="12.75" customHeight="1" outlineLevel="1">
      <c r="A54" s="50"/>
      <c r="B54" s="50"/>
      <c r="C54" s="50"/>
      <c r="D54" s="50"/>
      <c r="E54" s="50"/>
      <c r="F54" s="50"/>
      <c r="G54" s="50"/>
      <c r="H54" s="141" t="s">
        <v>44</v>
      </c>
      <c r="I54" s="141"/>
      <c r="J54" s="50"/>
      <c r="K54" s="50"/>
      <c r="L54" s="50"/>
      <c r="M54" s="98" t="s">
        <v>60</v>
      </c>
      <c r="N54" s="50"/>
      <c r="O54" s="50"/>
    </row>
    <row r="55" ht="28.5" customHeight="1" outlineLevel="1">
      <c r="O55" s="53"/>
    </row>
    <row r="56" ht="9" customHeight="1" outlineLevel="1"/>
    <row r="57" ht="7.5" customHeight="1" outlineLevel="1"/>
    <row r="60" ht="12.75" outlineLevel="1"/>
    <row r="61" ht="12.75" outlineLevel="1"/>
  </sheetData>
  <sheetProtection/>
  <mergeCells count="28">
    <mergeCell ref="N16:O17"/>
    <mergeCell ref="I14:O14"/>
    <mergeCell ref="I13:O13"/>
    <mergeCell ref="I15:M15"/>
    <mergeCell ref="I16:M16"/>
    <mergeCell ref="I17:M17"/>
    <mergeCell ref="J4:K5"/>
    <mergeCell ref="L4:O5"/>
    <mergeCell ref="B12:F12"/>
    <mergeCell ref="K10:O10"/>
    <mergeCell ref="K11:O11"/>
    <mergeCell ref="K12:O12"/>
    <mergeCell ref="H54:I54"/>
    <mergeCell ref="L2:O2"/>
    <mergeCell ref="G2:K2"/>
    <mergeCell ref="G9:J9"/>
    <mergeCell ref="G11:J11"/>
    <mergeCell ref="G12:J12"/>
    <mergeCell ref="K9:O9"/>
    <mergeCell ref="B16:H16"/>
    <mergeCell ref="B17:H17"/>
    <mergeCell ref="B13:H13"/>
    <mergeCell ref="B15:H15"/>
    <mergeCell ref="B9:F9"/>
    <mergeCell ref="B3:G3"/>
    <mergeCell ref="B4:G4"/>
    <mergeCell ref="B5:G5"/>
    <mergeCell ref="H4:I5"/>
  </mergeCells>
  <printOptions horizontalCentered="1"/>
  <pageMargins left="0" right="0" top="0.5" bottom="0.5" header="0.5" footer="0.5"/>
  <pageSetup horizontalDpi="600" verticalDpi="600" orientation="portrait" scale="95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8"/>
  <sheetViews>
    <sheetView zoomScale="150" zoomScaleNormal="150" zoomScaleSheetLayoutView="100" zoomScalePageLayoutView="0" workbookViewId="0" topLeftCell="A34">
      <selection activeCell="H3" sqref="H3:H5"/>
    </sheetView>
  </sheetViews>
  <sheetFormatPr defaultColWidth="9.140625" defaultRowHeight="12.75"/>
  <cols>
    <col min="1" max="1" width="5.421875" style="0" customWidth="1"/>
    <col min="2" max="2" width="61.7109375" style="0" customWidth="1"/>
  </cols>
  <sheetData>
    <row r="1" spans="1:4" s="81" customFormat="1" ht="19.5" customHeight="1" thickBot="1" thickTop="1">
      <c r="A1" s="82" t="s">
        <v>146</v>
      </c>
      <c r="B1" s="79"/>
      <c r="C1" s="79"/>
      <c r="D1" s="80"/>
    </row>
    <row r="2" spans="1:4" s="56" customFormat="1" ht="10.5" customHeight="1">
      <c r="A2" s="99" t="s">
        <v>65</v>
      </c>
      <c r="B2" s="100" t="s">
        <v>183</v>
      </c>
      <c r="C2" s="85" t="s">
        <v>66</v>
      </c>
      <c r="D2" s="86" t="s">
        <v>66</v>
      </c>
    </row>
    <row r="3" spans="1:4" s="56" customFormat="1" ht="10.5" customHeight="1">
      <c r="A3" s="74"/>
      <c r="B3" s="77" t="s">
        <v>67</v>
      </c>
      <c r="C3" s="87" t="s">
        <v>68</v>
      </c>
      <c r="D3" s="86" t="s">
        <v>69</v>
      </c>
    </row>
    <row r="4" spans="1:4" s="56" customFormat="1" ht="10.5" customHeight="1">
      <c r="A4" s="74" t="s">
        <v>70</v>
      </c>
      <c r="B4" s="78" t="s">
        <v>192</v>
      </c>
      <c r="C4" s="87" t="s">
        <v>71</v>
      </c>
      <c r="D4" s="86" t="s">
        <v>71</v>
      </c>
    </row>
    <row r="5" spans="1:4" s="56" customFormat="1" ht="10.5" customHeight="1" thickBot="1">
      <c r="A5" s="74" t="s">
        <v>72</v>
      </c>
      <c r="B5" s="78" t="s">
        <v>192</v>
      </c>
      <c r="C5" s="88" t="s">
        <v>73</v>
      </c>
      <c r="D5" s="89" t="s">
        <v>73</v>
      </c>
    </row>
    <row r="6" spans="1:4" s="56" customFormat="1" ht="10.5" customHeight="1">
      <c r="A6" s="74" t="s">
        <v>74</v>
      </c>
      <c r="C6" s="102"/>
      <c r="D6" s="103"/>
    </row>
    <row r="7" spans="1:4" s="56" customFormat="1" ht="10.5" customHeight="1" thickBot="1">
      <c r="A7" s="101" t="s">
        <v>75</v>
      </c>
      <c r="B7" s="77" t="s">
        <v>184</v>
      </c>
      <c r="C7" s="104"/>
      <c r="D7" s="105">
        <v>7000</v>
      </c>
    </row>
    <row r="8" spans="1:4" s="56" customFormat="1" ht="10.5" customHeight="1" thickBot="1">
      <c r="A8" s="57" t="s">
        <v>76</v>
      </c>
      <c r="B8" s="58" t="s">
        <v>77</v>
      </c>
      <c r="C8" s="59"/>
      <c r="D8" s="60"/>
    </row>
    <row r="9" spans="1:4" s="56" customFormat="1" ht="10.5" customHeight="1">
      <c r="A9" s="106" t="s">
        <v>78</v>
      </c>
      <c r="B9" s="107" t="s">
        <v>185</v>
      </c>
      <c r="C9" s="102"/>
      <c r="D9" s="103"/>
    </row>
    <row r="10" spans="1:4" s="56" customFormat="1" ht="10.5" customHeight="1">
      <c r="A10" s="74" t="s">
        <v>79</v>
      </c>
      <c r="B10" s="72" t="s">
        <v>80</v>
      </c>
      <c r="C10" s="71"/>
      <c r="D10" s="70"/>
    </row>
    <row r="11" spans="1:4" s="56" customFormat="1" ht="10.5" customHeight="1">
      <c r="A11" s="74" t="s">
        <v>81</v>
      </c>
      <c r="B11" s="72" t="s">
        <v>82</v>
      </c>
      <c r="C11" s="71"/>
      <c r="D11" s="70"/>
    </row>
    <row r="12" spans="1:4" s="56" customFormat="1" ht="10.5" customHeight="1">
      <c r="A12" s="74" t="s">
        <v>83</v>
      </c>
      <c r="B12" s="72" t="s">
        <v>84</v>
      </c>
      <c r="C12" s="71"/>
      <c r="D12" s="70"/>
    </row>
    <row r="13" spans="1:4" s="56" customFormat="1" ht="10.5" customHeight="1">
      <c r="A13" s="74" t="s">
        <v>85</v>
      </c>
      <c r="B13" s="72" t="s">
        <v>170</v>
      </c>
      <c r="C13" s="71"/>
      <c r="D13" s="70"/>
    </row>
    <row r="14" spans="1:4" s="56" customFormat="1" ht="10.5" customHeight="1">
      <c r="A14" s="74" t="s">
        <v>86</v>
      </c>
      <c r="B14" s="72" t="s">
        <v>87</v>
      </c>
      <c r="C14" s="71"/>
      <c r="D14" s="70"/>
    </row>
    <row r="15" spans="1:4" s="56" customFormat="1" ht="10.5" customHeight="1">
      <c r="A15" s="74" t="s">
        <v>88</v>
      </c>
      <c r="B15" s="72"/>
      <c r="C15" s="71"/>
      <c r="D15" s="70"/>
    </row>
    <row r="16" spans="1:4" s="56" customFormat="1" ht="10.5" customHeight="1">
      <c r="A16" s="67" t="s">
        <v>89</v>
      </c>
      <c r="B16" s="72"/>
      <c r="C16" s="71"/>
      <c r="D16" s="70"/>
    </row>
    <row r="17" spans="1:4" s="56" customFormat="1" ht="10.5" customHeight="1" thickBot="1">
      <c r="A17" s="101" t="s">
        <v>90</v>
      </c>
      <c r="B17" s="108" t="s">
        <v>173</v>
      </c>
      <c r="C17" s="104"/>
      <c r="D17" s="105"/>
    </row>
    <row r="18" spans="1:4" s="56" customFormat="1" ht="10.5" customHeight="1" thickBot="1">
      <c r="A18" s="61" t="s">
        <v>91</v>
      </c>
      <c r="B18" s="58" t="s">
        <v>92</v>
      </c>
      <c r="C18" s="59"/>
      <c r="D18" s="60"/>
    </row>
    <row r="19" spans="1:4" s="56" customFormat="1" ht="10.5" customHeight="1">
      <c r="A19" s="109" t="s">
        <v>93</v>
      </c>
      <c r="B19" s="107" t="s">
        <v>94</v>
      </c>
      <c r="C19" s="110" t="s">
        <v>95</v>
      </c>
      <c r="D19" s="111"/>
    </row>
    <row r="20" spans="1:4" s="56" customFormat="1" ht="10.5" customHeight="1">
      <c r="A20" s="74" t="s">
        <v>96</v>
      </c>
      <c r="B20" s="72" t="s">
        <v>97</v>
      </c>
      <c r="C20" s="71" t="s">
        <v>95</v>
      </c>
      <c r="D20" s="70"/>
    </row>
    <row r="21" spans="1:4" s="56" customFormat="1" ht="10.5" customHeight="1">
      <c r="A21" s="74" t="s">
        <v>98</v>
      </c>
      <c r="B21" s="72" t="s">
        <v>179</v>
      </c>
      <c r="C21" s="71"/>
      <c r="D21" s="70"/>
    </row>
    <row r="22" spans="1:4" s="56" customFormat="1" ht="10.5" customHeight="1">
      <c r="A22" s="67" t="s">
        <v>99</v>
      </c>
      <c r="B22" s="72" t="s">
        <v>100</v>
      </c>
      <c r="C22" s="71"/>
      <c r="D22" s="70"/>
    </row>
    <row r="23" spans="1:4" s="56" customFormat="1" ht="10.5" customHeight="1" thickBot="1">
      <c r="A23" s="101" t="s">
        <v>101</v>
      </c>
      <c r="B23" s="112"/>
      <c r="C23" s="104"/>
      <c r="D23" s="105"/>
    </row>
    <row r="24" spans="1:4" s="56" customFormat="1" ht="10.5" customHeight="1" thickBot="1">
      <c r="A24" s="62" t="s">
        <v>102</v>
      </c>
      <c r="B24" s="58" t="s">
        <v>103</v>
      </c>
      <c r="C24" s="63"/>
      <c r="D24" s="64"/>
    </row>
    <row r="25" spans="1:4" s="56" customFormat="1" ht="10.5" customHeight="1">
      <c r="A25" s="109" t="s">
        <v>104</v>
      </c>
      <c r="B25" s="107" t="s">
        <v>105</v>
      </c>
      <c r="C25" s="102"/>
      <c r="D25" s="103"/>
    </row>
    <row r="26" spans="1:4" s="56" customFormat="1" ht="10.5" customHeight="1">
      <c r="A26" s="67" t="s">
        <v>106</v>
      </c>
      <c r="B26" s="73" t="s">
        <v>107</v>
      </c>
      <c r="C26" s="71"/>
      <c r="D26" s="70"/>
    </row>
    <row r="27" spans="1:4" s="56" customFormat="1" ht="10.5" customHeight="1">
      <c r="A27" s="67" t="s">
        <v>108</v>
      </c>
      <c r="B27" s="73" t="s">
        <v>109</v>
      </c>
      <c r="C27" s="71"/>
      <c r="D27" s="70"/>
    </row>
    <row r="28" spans="1:4" s="56" customFormat="1" ht="10.5" customHeight="1">
      <c r="A28" s="67" t="s">
        <v>110</v>
      </c>
      <c r="B28" s="73" t="s">
        <v>111</v>
      </c>
      <c r="C28" s="71"/>
      <c r="D28" s="70"/>
    </row>
    <row r="29" spans="1:4" s="56" customFormat="1" ht="10.5" customHeight="1">
      <c r="A29" s="67" t="s">
        <v>112</v>
      </c>
      <c r="B29" s="73" t="s">
        <v>113</v>
      </c>
      <c r="C29" s="71"/>
      <c r="D29" s="70"/>
    </row>
    <row r="30" spans="1:4" s="56" customFormat="1" ht="10.5" customHeight="1" thickBot="1">
      <c r="A30" s="67" t="s">
        <v>114</v>
      </c>
      <c r="B30" s="72" t="s">
        <v>115</v>
      </c>
      <c r="C30" s="71"/>
      <c r="D30" s="70"/>
    </row>
    <row r="31" spans="1:4" s="56" customFormat="1" ht="10.5" customHeight="1" thickBot="1">
      <c r="A31" s="62" t="s">
        <v>116</v>
      </c>
      <c r="B31" s="58" t="s">
        <v>117</v>
      </c>
      <c r="C31" s="63"/>
      <c r="D31" s="64"/>
    </row>
    <row r="32" spans="1:4" s="56" customFormat="1" ht="10.5" customHeight="1">
      <c r="A32" s="109" t="s">
        <v>118</v>
      </c>
      <c r="B32" s="107" t="s">
        <v>193</v>
      </c>
      <c r="C32" s="102"/>
      <c r="D32" s="117">
        <v>250</v>
      </c>
    </row>
    <row r="33" spans="1:4" s="56" customFormat="1" ht="10.5" customHeight="1">
      <c r="A33" s="67" t="s">
        <v>119</v>
      </c>
      <c r="B33" s="68" t="s">
        <v>194</v>
      </c>
      <c r="C33" s="71"/>
      <c r="D33" s="118">
        <v>100</v>
      </c>
    </row>
    <row r="34" spans="1:4" s="56" customFormat="1" ht="10.5" customHeight="1">
      <c r="A34" s="67" t="s">
        <v>120</v>
      </c>
      <c r="B34" s="73" t="s">
        <v>195</v>
      </c>
      <c r="C34" s="71"/>
      <c r="D34" s="118">
        <v>100</v>
      </c>
    </row>
    <row r="35" spans="1:4" s="56" customFormat="1" ht="10.5" customHeight="1">
      <c r="A35" s="67" t="s">
        <v>121</v>
      </c>
      <c r="B35" s="73" t="s">
        <v>175</v>
      </c>
      <c r="C35" s="71"/>
      <c r="D35" s="118"/>
    </row>
    <row r="36" spans="1:4" s="56" customFormat="1" ht="10.5" customHeight="1">
      <c r="A36" s="67" t="s">
        <v>122</v>
      </c>
      <c r="B36" s="72" t="s">
        <v>172</v>
      </c>
      <c r="C36" s="71">
        <v>0</v>
      </c>
      <c r="D36" s="118">
        <v>0</v>
      </c>
    </row>
    <row r="37" spans="1:4" s="56" customFormat="1" ht="10.5" customHeight="1">
      <c r="A37" s="74" t="s">
        <v>123</v>
      </c>
      <c r="B37" s="72" t="s">
        <v>152</v>
      </c>
      <c r="C37" s="71"/>
      <c r="D37" s="70"/>
    </row>
    <row r="38" spans="1:4" s="56" customFormat="1" ht="10.5" customHeight="1">
      <c r="A38" s="74" t="s">
        <v>124</v>
      </c>
      <c r="B38" s="72" t="s">
        <v>161</v>
      </c>
      <c r="C38" s="71"/>
      <c r="D38" s="70"/>
    </row>
    <row r="39" spans="1:4" s="56" customFormat="1" ht="10.5" customHeight="1">
      <c r="A39" s="75"/>
      <c r="B39" s="114" t="s">
        <v>125</v>
      </c>
      <c r="C39" s="71"/>
      <c r="D39" s="70"/>
    </row>
    <row r="40" spans="1:4" s="56" customFormat="1" ht="10.5" customHeight="1">
      <c r="A40" s="74" t="s">
        <v>126</v>
      </c>
      <c r="B40" s="72" t="s">
        <v>196</v>
      </c>
      <c r="C40" s="71"/>
      <c r="D40" s="70">
        <v>575</v>
      </c>
    </row>
    <row r="41" spans="1:4" s="56" customFormat="1" ht="10.5" customHeight="1">
      <c r="A41" s="76"/>
      <c r="B41" s="114" t="s">
        <v>125</v>
      </c>
      <c r="C41" s="71"/>
      <c r="D41" s="70"/>
    </row>
    <row r="42" spans="1:4" s="56" customFormat="1" ht="10.5" customHeight="1">
      <c r="A42" s="74">
        <v>1109</v>
      </c>
      <c r="B42" s="73" t="s">
        <v>127</v>
      </c>
      <c r="C42" s="71"/>
      <c r="D42" s="70"/>
    </row>
    <row r="43" spans="1:4" s="56" customFormat="1" ht="10.5" customHeight="1">
      <c r="A43" s="74" t="s">
        <v>128</v>
      </c>
      <c r="B43" s="73" t="s">
        <v>129</v>
      </c>
      <c r="C43" s="71"/>
      <c r="D43" s="70"/>
    </row>
    <row r="44" spans="1:4" s="56" customFormat="1" ht="10.5" customHeight="1">
      <c r="A44" s="74" t="s">
        <v>130</v>
      </c>
      <c r="B44" s="72" t="s">
        <v>197</v>
      </c>
      <c r="C44" s="71">
        <v>0</v>
      </c>
      <c r="D44" s="70">
        <v>1000</v>
      </c>
    </row>
    <row r="45" spans="1:4" s="56" customFormat="1" ht="10.5" customHeight="1">
      <c r="A45" s="74" t="s">
        <v>131</v>
      </c>
      <c r="B45" s="72" t="s">
        <v>164</v>
      </c>
      <c r="C45" s="71"/>
      <c r="D45" s="70"/>
    </row>
    <row r="46" spans="1:4" s="56" customFormat="1" ht="10.5" customHeight="1" thickBot="1">
      <c r="A46" s="113" t="s">
        <v>132</v>
      </c>
      <c r="B46" s="112" t="s">
        <v>165</v>
      </c>
      <c r="C46" s="104"/>
      <c r="D46" s="105"/>
    </row>
    <row r="47" spans="1:4" s="56" customFormat="1" ht="10.5" customHeight="1" thickBot="1">
      <c r="A47" s="62" t="s">
        <v>133</v>
      </c>
      <c r="B47" s="58" t="s">
        <v>134</v>
      </c>
      <c r="C47" s="63">
        <v>0</v>
      </c>
      <c r="D47" s="64"/>
    </row>
    <row r="48" spans="1:4" s="56" customFormat="1" ht="10.5" customHeight="1">
      <c r="A48" s="109" t="s">
        <v>135</v>
      </c>
      <c r="B48" s="107" t="s">
        <v>176</v>
      </c>
      <c r="C48" s="102"/>
      <c r="D48" s="115">
        <v>35</v>
      </c>
    </row>
    <row r="49" spans="1:4" s="56" customFormat="1" ht="10.5" customHeight="1">
      <c r="A49" s="67" t="s">
        <v>136</v>
      </c>
      <c r="B49" s="72" t="s">
        <v>187</v>
      </c>
      <c r="C49" s="69"/>
      <c r="D49" s="70">
        <v>700</v>
      </c>
    </row>
    <row r="50" spans="1:4" s="56" customFormat="1" ht="10.5" customHeight="1" thickBot="1">
      <c r="A50" s="67" t="s">
        <v>137</v>
      </c>
      <c r="B50" s="72" t="s">
        <v>153</v>
      </c>
      <c r="C50" s="69">
        <v>0</v>
      </c>
      <c r="D50" s="70">
        <v>0</v>
      </c>
    </row>
    <row r="51" spans="1:4" s="56" customFormat="1" ht="10.5" customHeight="1" thickBot="1">
      <c r="A51" s="62" t="s">
        <v>138</v>
      </c>
      <c r="B51" s="58" t="s">
        <v>139</v>
      </c>
      <c r="C51" s="63"/>
      <c r="D51" s="64">
        <v>0</v>
      </c>
    </row>
    <row r="52" spans="1:4" s="56" customFormat="1" ht="10.5" customHeight="1">
      <c r="A52" s="109" t="s">
        <v>140</v>
      </c>
      <c r="B52" s="107" t="s">
        <v>198</v>
      </c>
      <c r="C52" s="116"/>
      <c r="D52" s="103"/>
    </row>
    <row r="53" spans="1:4" s="56" customFormat="1" ht="10.5" customHeight="1">
      <c r="A53" s="67" t="s">
        <v>141</v>
      </c>
      <c r="B53" s="68" t="s">
        <v>162</v>
      </c>
      <c r="C53" s="69">
        <v>0</v>
      </c>
      <c r="D53" s="70">
        <v>0</v>
      </c>
    </row>
    <row r="54" spans="1:4" s="56" customFormat="1" ht="10.5" customHeight="1">
      <c r="A54" s="67" t="s">
        <v>142</v>
      </c>
      <c r="B54" s="68" t="s">
        <v>190</v>
      </c>
      <c r="C54" s="71">
        <v>3000</v>
      </c>
      <c r="D54" s="70"/>
    </row>
    <row r="55" spans="1:4" s="56" customFormat="1" ht="10.5" customHeight="1" thickBot="1">
      <c r="A55" s="101" t="s">
        <v>143</v>
      </c>
      <c r="B55" s="112"/>
      <c r="C55" s="104"/>
      <c r="D55" s="105"/>
    </row>
    <row r="56" spans="1:4" s="56" customFormat="1" ht="10.5" customHeight="1" thickBot="1">
      <c r="A56" s="65" t="s">
        <v>144</v>
      </c>
      <c r="B56" s="66" t="s">
        <v>145</v>
      </c>
      <c r="C56" s="90">
        <f>SUM(C6:C55)</f>
        <v>3000</v>
      </c>
      <c r="D56" s="83">
        <f>SUM(D6:D55)</f>
        <v>9760</v>
      </c>
    </row>
    <row r="57" spans="1:4" s="56" customFormat="1" ht="15.75" customHeight="1" thickTop="1">
      <c r="A57" s="161" t="s">
        <v>147</v>
      </c>
      <c r="B57" s="161"/>
      <c r="C57" s="161"/>
      <c r="D57" s="161"/>
    </row>
    <row r="58" spans="1:4" ht="10.5" customHeight="1">
      <c r="A58" s="54"/>
      <c r="B58" s="54"/>
      <c r="C58" s="54"/>
      <c r="D58" s="55"/>
    </row>
  </sheetData>
  <sheetProtection/>
  <mergeCells count="1">
    <mergeCell ref="A57:D57"/>
  </mergeCells>
  <printOptions horizontalCentered="1"/>
  <pageMargins left="0.5" right="0.5" top="0.5" bottom="0.5" header="0" footer="0.5"/>
  <pageSetup horizontalDpi="1200" verticalDpi="12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PARADIGM MANAGMENT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BEASLEY</dc:creator>
  <cp:keywords/>
  <dc:description/>
  <cp:lastModifiedBy>Laura</cp:lastModifiedBy>
  <cp:lastPrinted>2007-07-27T15:34:11Z</cp:lastPrinted>
  <dcterms:created xsi:type="dcterms:W3CDTF">1999-08-09T16:48:03Z</dcterms:created>
  <dcterms:modified xsi:type="dcterms:W3CDTF">2010-11-09T04:02:33Z</dcterms:modified>
  <cp:category/>
  <cp:version/>
  <cp:contentType/>
  <cp:contentStatus/>
</cp:coreProperties>
</file>