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Sheet1" sheetId="1" r:id="rId1"/>
    <sheet name="Sheet2" sheetId="2" r:id="rId2"/>
    <sheet name="Sheet3" sheetId="3" r:id="rId3"/>
  </sheets>
  <definedNames>
    <definedName name="acqcost">'Sheet1'!$D$13</definedName>
    <definedName name="capexpend">'Sheet1'!$E$38</definedName>
    <definedName name="cashin">'Sheet1'!$D$14</definedName>
    <definedName name="cfat">'Sheet1'!$J$38</definedName>
    <definedName name="cfbt">'Sheet1'!$E$42</definedName>
    <definedName name="debtservice">'Sheet1'!$E$37</definedName>
    <definedName name="down">'Sheet1'!$D$12</definedName>
    <definedName name="grossopin">'Sheet1'!$E$30</definedName>
    <definedName name="grosspotin">'Sheet1'!$E$28</definedName>
    <definedName name="inctax">'Sheet1'!$I$36</definedName>
    <definedName name="interestin">'Sheet1'!$E$40</definedName>
    <definedName name="loanproceeds">'Sheet1'!$E$39</definedName>
    <definedName name="netopin">'Sheet1'!$J$32</definedName>
    <definedName name="opexpense">'Sheet1'!$J$30</definedName>
    <definedName name="price">'Sheet1'!$D$11</definedName>
    <definedName name="PropTax">'Sheet1'!$J$21</definedName>
  </definedNames>
  <calcPr fullCalcOnLoad="1"/>
</workbook>
</file>

<file path=xl/sharedStrings.xml><?xml version="1.0" encoding="utf-8"?>
<sst xmlns="http://schemas.openxmlformats.org/spreadsheetml/2006/main" count="51" uniqueCount="49">
  <si>
    <t>Property Info</t>
  </si>
  <si>
    <t>Address:____________________________</t>
  </si>
  <si>
    <t>Type:______________________</t>
  </si>
  <si>
    <t>Purchase Price -----&gt;</t>
  </si>
  <si>
    <t>Down Payment -----&gt;</t>
  </si>
  <si>
    <t>Other Acq. Costs --&gt;</t>
  </si>
  <si>
    <t>Cash In &gt;</t>
  </si>
  <si>
    <t># of Units</t>
  </si>
  <si>
    <t>Annual</t>
  </si>
  <si>
    <t>INCOME FROM OPERATIONS:</t>
  </si>
  <si>
    <t>Occup %</t>
  </si>
  <si>
    <t>Gross Potential Income ---------------&gt;</t>
  </si>
  <si>
    <t>Gross Operating Income -------------&gt;</t>
  </si>
  <si>
    <t>Occupied</t>
  </si>
  <si>
    <t>Income</t>
  </si>
  <si>
    <t>Mnthly Rent</t>
  </si>
  <si>
    <t>Potential</t>
  </si>
  <si>
    <t>OPERATION COSTS:</t>
  </si>
  <si>
    <t>Management</t>
  </si>
  <si>
    <t>Accounting</t>
  </si>
  <si>
    <t>Legal</t>
  </si>
  <si>
    <t>Repairs</t>
  </si>
  <si>
    <t>Maintenance</t>
  </si>
  <si>
    <t>Insurance</t>
  </si>
  <si>
    <t>Janitorial</t>
  </si>
  <si>
    <t>Supplies</t>
  </si>
  <si>
    <t>Other</t>
  </si>
  <si>
    <t>Annual Cost</t>
  </si>
  <si>
    <t>Net Operating Income -&gt;</t>
  </si>
  <si>
    <t>Calculations</t>
  </si>
  <si>
    <t>Gross Rent Multiplier or GRM -----&gt;</t>
  </si>
  <si>
    <t>Capitalization Rate -&gt;</t>
  </si>
  <si>
    <t>Vacancy &amp; credit loss % as whole #, will convert to % ---&gt;</t>
  </si>
  <si>
    <t>Cash Flow Before Taxes (CFBT)</t>
  </si>
  <si>
    <t>Enter Debt Service -----&gt;</t>
  </si>
  <si>
    <t>Capital Expenditures --&gt;</t>
  </si>
  <si>
    <t>Loan Proceeds In -------&gt;</t>
  </si>
  <si>
    <t>Interest Earned In ------&gt;</t>
  </si>
  <si>
    <t>CFBT -------&gt;</t>
  </si>
  <si>
    <t>Cash Flow After Taxes (CFAT) ------&gt;</t>
  </si>
  <si>
    <t>Total Operating Exp ----&gt;</t>
  </si>
  <si>
    <t>Break-Even Ratio ---&gt;</t>
  </si>
  <si>
    <t>Return on Equity Year One -------------&gt;</t>
  </si>
  <si>
    <t>** Note</t>
  </si>
  <si>
    <t>You fill in yellow areas</t>
  </si>
  <si>
    <t>Blue/green areas are calculated for you</t>
  </si>
  <si>
    <t>ST/Fed Income Taxes</t>
  </si>
  <si>
    <t>Prop/op taxes</t>
  </si>
  <si>
    <t>CAP Rate, Break Even Analysis and Return on Equity Calculations Spreadsheet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</si>
</sst>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43">
    <font>
      <sz val="10"/>
      <name val="Arial"/>
      <family val="0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i/>
      <u val="single"/>
      <sz val="10"/>
      <name val="Arial"/>
      <family val="2"/>
    </font>
    <font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0" fillId="33" borderId="0" xfId="0" applyFill="1" applyAlignment="1">
      <alignment/>
    </xf>
    <xf numFmtId="44" fontId="0" fillId="33" borderId="0" xfId="44" applyFont="1" applyFill="1" applyAlignment="1">
      <alignment/>
    </xf>
    <xf numFmtId="164" fontId="0" fillId="33" borderId="0" xfId="0" applyNumberFormat="1" applyFill="1" applyAlignment="1">
      <alignment/>
    </xf>
    <xf numFmtId="0" fontId="4" fillId="0" borderId="0" xfId="53" applyAlignment="1" applyProtection="1">
      <alignment/>
      <protection/>
    </xf>
    <xf numFmtId="5" fontId="0" fillId="33" borderId="0" xfId="44" applyNumberFormat="1" applyFont="1" applyFill="1" applyAlignment="1">
      <alignment/>
    </xf>
    <xf numFmtId="5" fontId="0" fillId="34" borderId="0" xfId="0" applyNumberFormat="1" applyFill="1" applyAlignment="1">
      <alignment/>
    </xf>
    <xf numFmtId="42" fontId="0" fillId="34" borderId="0" xfId="0" applyNumberFormat="1" applyFill="1" applyAlignment="1">
      <alignment/>
    </xf>
    <xf numFmtId="164" fontId="0" fillId="34" borderId="0" xfId="0" applyNumberFormat="1" applyFill="1" applyAlignment="1">
      <alignment/>
    </xf>
    <xf numFmtId="164" fontId="1" fillId="34" borderId="0" xfId="0" applyNumberFormat="1" applyFont="1" applyFill="1" applyAlignment="1">
      <alignment/>
    </xf>
    <xf numFmtId="5" fontId="1" fillId="34" borderId="0" xfId="44" applyNumberFormat="1" applyFont="1" applyFill="1" applyAlignment="1">
      <alignment/>
    </xf>
    <xf numFmtId="2" fontId="1" fillId="34" borderId="0" xfId="0" applyNumberFormat="1" applyFont="1" applyFill="1" applyAlignment="1">
      <alignment/>
    </xf>
    <xf numFmtId="9" fontId="1" fillId="34" borderId="0" xfId="0" applyNumberFormat="1" applyFont="1" applyFill="1" applyAlignment="1">
      <alignment/>
    </xf>
    <xf numFmtId="165" fontId="1" fillId="34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8" fillId="35" borderId="0" xfId="0" applyFont="1" applyFill="1" applyAlignment="1">
      <alignment/>
    </xf>
    <xf numFmtId="0" fontId="0" fillId="35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ealestate.about.com/od/knowthemath/ht/gross_operatin.htm" TargetMode="External" /><Relationship Id="rId2" Type="http://schemas.openxmlformats.org/officeDocument/2006/relationships/hyperlink" Target="http://realestate.about.com/od/gi/ht/gross_income.htm" TargetMode="External" /><Relationship Id="rId3" Type="http://schemas.openxmlformats.org/officeDocument/2006/relationships/hyperlink" Target="http://realestate.about.com/od/knowthemath/ht/howgrm.htm" TargetMode="External" /><Relationship Id="rId4" Type="http://schemas.openxmlformats.org/officeDocument/2006/relationships/hyperlink" Target="http://realestate.about.com/od/knowthemath/ht/vacancy_loss.htm" TargetMode="External" /><Relationship Id="rId5" Type="http://schemas.openxmlformats.org/officeDocument/2006/relationships/hyperlink" Target="http://realestate.about.com/od/knowthemath/ht/net_operating.htm" TargetMode="External" /><Relationship Id="rId6" Type="http://schemas.openxmlformats.org/officeDocument/2006/relationships/hyperlink" Target="http://realestate.about.com/od/knowthemath/ht/cashflow_before.htm" TargetMode="External" /><Relationship Id="rId7" Type="http://schemas.openxmlformats.org/officeDocument/2006/relationships/hyperlink" Target="http://realestate.about.com/od/knowthemath/ht/cap_rate_calc.htm" TargetMode="External" /><Relationship Id="rId8" Type="http://schemas.openxmlformats.org/officeDocument/2006/relationships/hyperlink" Target="http://realestate.about.com/od/knowthemath/ht/break_even.htm" TargetMode="External" /><Relationship Id="rId9" Type="http://schemas.openxmlformats.org/officeDocument/2006/relationships/hyperlink" Target="http://realestate.about.com/od/knowthemath/ht/return_equity_f.htm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2"/>
  <sheetViews>
    <sheetView tabSelected="1" zoomScalePageLayoutView="0" workbookViewId="0" topLeftCell="A1">
      <selection activeCell="I5" sqref="I5"/>
    </sheetView>
  </sheetViews>
  <sheetFormatPr defaultColWidth="9.140625" defaultRowHeight="12.75"/>
  <cols>
    <col min="1" max="1" width="20.28125" style="0" customWidth="1"/>
    <col min="4" max="4" width="11.57421875" style="0" customWidth="1"/>
    <col min="5" max="5" width="12.421875" style="0" customWidth="1"/>
    <col min="7" max="7" width="11.57421875" style="0" customWidth="1"/>
    <col min="8" max="8" width="7.28125" style="0" customWidth="1"/>
    <col min="9" max="9" width="14.00390625" style="0" customWidth="1"/>
    <col min="10" max="10" width="11.421875" style="0" customWidth="1"/>
  </cols>
  <sheetData>
    <row r="2" spans="1:10" ht="20.25">
      <c r="A2" s="24" t="s">
        <v>48</v>
      </c>
      <c r="B2" s="24"/>
      <c r="C2" s="24"/>
      <c r="D2" s="24"/>
      <c r="E2" s="25"/>
      <c r="F2" s="25"/>
      <c r="G2" s="25"/>
      <c r="H2" s="25"/>
      <c r="I2" s="25"/>
      <c r="J2" s="25"/>
    </row>
    <row r="4" ht="15">
      <c r="A4" s="2" t="s">
        <v>0</v>
      </c>
    </row>
    <row r="6" spans="2:6" ht="12.75">
      <c r="B6" t="s">
        <v>1</v>
      </c>
      <c r="F6" t="s">
        <v>2</v>
      </c>
    </row>
    <row r="9" spans="2:7" ht="12.75">
      <c r="B9" t="s">
        <v>43</v>
      </c>
      <c r="C9" s="10" t="s">
        <v>44</v>
      </c>
      <c r="D9" s="10"/>
      <c r="E9" s="23" t="s">
        <v>45</v>
      </c>
      <c r="F9" s="23"/>
      <c r="G9" s="23"/>
    </row>
    <row r="11" spans="2:10" ht="12.75">
      <c r="B11" t="s">
        <v>3</v>
      </c>
      <c r="D11" s="14">
        <v>0</v>
      </c>
      <c r="H11" s="3" t="s">
        <v>17</v>
      </c>
      <c r="J11" t="s">
        <v>27</v>
      </c>
    </row>
    <row r="12" spans="2:4" ht="12.75">
      <c r="B12" t="s">
        <v>4</v>
      </c>
      <c r="D12" s="14">
        <v>0</v>
      </c>
    </row>
    <row r="13" spans="2:10" ht="12.75">
      <c r="B13" t="s">
        <v>5</v>
      </c>
      <c r="D13" s="14">
        <v>0</v>
      </c>
      <c r="I13" t="s">
        <v>18</v>
      </c>
      <c r="J13" s="12">
        <v>0</v>
      </c>
    </row>
    <row r="14" spans="3:10" ht="12.75">
      <c r="C14" s="1" t="s">
        <v>6</v>
      </c>
      <c r="D14" s="15">
        <f>SUM(D12:D13)</f>
        <v>0</v>
      </c>
      <c r="I14" t="s">
        <v>19</v>
      </c>
      <c r="J14" s="12">
        <v>0</v>
      </c>
    </row>
    <row r="15" spans="7:10" ht="12.75">
      <c r="G15" s="4" t="s">
        <v>8</v>
      </c>
      <c r="I15" t="s">
        <v>20</v>
      </c>
      <c r="J15" s="12">
        <v>0</v>
      </c>
    </row>
    <row r="16" spans="2:10" ht="12.75">
      <c r="B16" s="3" t="s">
        <v>9</v>
      </c>
      <c r="E16" s="4" t="s">
        <v>16</v>
      </c>
      <c r="G16" s="4" t="s">
        <v>13</v>
      </c>
      <c r="I16" t="s">
        <v>21</v>
      </c>
      <c r="J16" s="12">
        <v>0</v>
      </c>
    </row>
    <row r="17" spans="3:10" ht="12.75">
      <c r="C17" s="5" t="s">
        <v>7</v>
      </c>
      <c r="D17" s="5" t="s">
        <v>15</v>
      </c>
      <c r="E17" s="6" t="s">
        <v>8</v>
      </c>
      <c r="F17" s="5" t="s">
        <v>10</v>
      </c>
      <c r="G17" s="6" t="s">
        <v>14</v>
      </c>
      <c r="I17" t="s">
        <v>22</v>
      </c>
      <c r="J17" s="12">
        <v>0</v>
      </c>
    </row>
    <row r="18" spans="1:10" ht="15">
      <c r="A18" s="2" t="s">
        <v>29</v>
      </c>
      <c r="C18" s="10">
        <v>0</v>
      </c>
      <c r="D18" s="11">
        <v>0</v>
      </c>
      <c r="E18" s="16">
        <f>D18*C18*12</f>
        <v>0</v>
      </c>
      <c r="F18" s="10">
        <v>100</v>
      </c>
      <c r="G18" s="17">
        <f aca="true" t="shared" si="0" ref="G18:G24">((C18*D18)*(F18/100))*12</f>
        <v>0</v>
      </c>
      <c r="I18" t="s">
        <v>23</v>
      </c>
      <c r="J18" s="12">
        <v>0</v>
      </c>
    </row>
    <row r="19" spans="3:10" ht="12.75">
      <c r="C19" s="10">
        <v>0</v>
      </c>
      <c r="D19" s="11">
        <v>0</v>
      </c>
      <c r="E19" s="16">
        <f aca="true" t="shared" si="1" ref="E19:E24">D19*C19*12</f>
        <v>0</v>
      </c>
      <c r="F19" s="10">
        <v>100</v>
      </c>
      <c r="G19" s="17">
        <f t="shared" si="0"/>
        <v>0</v>
      </c>
      <c r="I19" t="s">
        <v>24</v>
      </c>
      <c r="J19" s="12">
        <v>0</v>
      </c>
    </row>
    <row r="20" spans="3:10" ht="12.75">
      <c r="C20" s="10">
        <v>0</v>
      </c>
      <c r="D20" s="11">
        <v>0</v>
      </c>
      <c r="E20" s="16">
        <f t="shared" si="1"/>
        <v>0</v>
      </c>
      <c r="F20" s="10">
        <v>100</v>
      </c>
      <c r="G20" s="17">
        <f t="shared" si="0"/>
        <v>0</v>
      </c>
      <c r="I20" t="s">
        <v>25</v>
      </c>
      <c r="J20" s="12">
        <v>0</v>
      </c>
    </row>
    <row r="21" spans="3:10" ht="12.75">
      <c r="C21" s="10"/>
      <c r="D21" s="11">
        <v>0</v>
      </c>
      <c r="E21" s="16">
        <f t="shared" si="1"/>
        <v>0</v>
      </c>
      <c r="F21" s="10">
        <v>100</v>
      </c>
      <c r="G21" s="17">
        <f t="shared" si="0"/>
        <v>0</v>
      </c>
      <c r="I21" t="s">
        <v>47</v>
      </c>
      <c r="J21" s="12">
        <v>0</v>
      </c>
    </row>
    <row r="22" spans="3:10" ht="12.75">
      <c r="C22" s="10"/>
      <c r="D22" s="11">
        <v>0</v>
      </c>
      <c r="E22" s="16">
        <f t="shared" si="1"/>
        <v>0</v>
      </c>
      <c r="F22" s="10">
        <v>100</v>
      </c>
      <c r="G22" s="17">
        <f t="shared" si="0"/>
        <v>0</v>
      </c>
      <c r="I22" t="s">
        <v>26</v>
      </c>
      <c r="J22" s="12">
        <v>0</v>
      </c>
    </row>
    <row r="23" spans="3:10" ht="12.75">
      <c r="C23" s="10"/>
      <c r="D23" s="11">
        <v>0</v>
      </c>
      <c r="E23" s="16">
        <f t="shared" si="1"/>
        <v>0</v>
      </c>
      <c r="F23" s="10">
        <v>100</v>
      </c>
      <c r="G23" s="17">
        <f t="shared" si="0"/>
        <v>0</v>
      </c>
      <c r="I23" s="10"/>
      <c r="J23" s="12">
        <v>0</v>
      </c>
    </row>
    <row r="24" spans="3:10" ht="12.75">
      <c r="C24" s="10"/>
      <c r="D24" s="11">
        <v>0</v>
      </c>
      <c r="E24" s="16">
        <f t="shared" si="1"/>
        <v>0</v>
      </c>
      <c r="F24" s="10">
        <v>100</v>
      </c>
      <c r="G24" s="17">
        <f t="shared" si="0"/>
        <v>0</v>
      </c>
      <c r="I24" s="10"/>
      <c r="J24" s="12">
        <v>0</v>
      </c>
    </row>
    <row r="25" spans="9:10" ht="12.75">
      <c r="I25" s="10"/>
      <c r="J25" s="12">
        <v>0</v>
      </c>
    </row>
    <row r="26" spans="2:10" ht="12.75">
      <c r="B26" s="13" t="s">
        <v>32</v>
      </c>
      <c r="C26" s="13"/>
      <c r="D26" s="13"/>
      <c r="E26" s="13"/>
      <c r="F26" s="13"/>
      <c r="G26" s="10">
        <v>0</v>
      </c>
      <c r="I26" s="10"/>
      <c r="J26" s="12">
        <v>0</v>
      </c>
    </row>
    <row r="27" spans="9:10" ht="12.75">
      <c r="I27" s="10"/>
      <c r="J27" s="12">
        <v>0</v>
      </c>
    </row>
    <row r="28" spans="2:10" ht="12.75">
      <c r="B28" s="13" t="s">
        <v>11</v>
      </c>
      <c r="C28" s="13"/>
      <c r="D28" s="13"/>
      <c r="E28" s="19">
        <f>SUM(E18:E24)</f>
        <v>0</v>
      </c>
      <c r="I28" s="10"/>
      <c r="J28" s="12">
        <v>0</v>
      </c>
    </row>
    <row r="29" ht="12.75">
      <c r="J29" s="7"/>
    </row>
    <row r="30" spans="2:10" ht="12.75">
      <c r="B30" s="13" t="s">
        <v>12</v>
      </c>
      <c r="C30" s="13"/>
      <c r="D30" s="13"/>
      <c r="E30" s="18">
        <f>(SUM(G18:G24))-(SUM(G18:G24))*(G26/100)</f>
        <v>0</v>
      </c>
      <c r="H30" t="s">
        <v>40</v>
      </c>
      <c r="J30" s="18">
        <f>SUM(J13:J28)</f>
        <v>0</v>
      </c>
    </row>
    <row r="32" spans="2:10" ht="12.75">
      <c r="B32" s="13" t="s">
        <v>30</v>
      </c>
      <c r="C32" s="13"/>
      <c r="D32" s="13"/>
      <c r="E32" s="20" t="e">
        <f>price/grosspotin</f>
        <v>#DIV/0!</v>
      </c>
      <c r="H32" s="13" t="s">
        <v>28</v>
      </c>
      <c r="I32" s="13"/>
      <c r="J32" s="18">
        <f>grossopin-opexpense</f>
        <v>0</v>
      </c>
    </row>
    <row r="33" ht="12.75">
      <c r="J33" s="7"/>
    </row>
    <row r="34" spans="2:9" ht="12.75">
      <c r="B34" s="13" t="s">
        <v>33</v>
      </c>
      <c r="C34" s="13"/>
      <c r="D34" s="13"/>
      <c r="G34" s="13" t="s">
        <v>31</v>
      </c>
      <c r="H34" s="13"/>
      <c r="I34" s="9" t="e">
        <f>(J32/price)</f>
        <v>#DIV/0!</v>
      </c>
    </row>
    <row r="36" spans="3:9" ht="12.75">
      <c r="C36" t="s">
        <v>28</v>
      </c>
      <c r="E36" s="8">
        <f>J32</f>
        <v>0</v>
      </c>
      <c r="G36" t="s">
        <v>46</v>
      </c>
      <c r="I36" s="12">
        <v>0</v>
      </c>
    </row>
    <row r="37" spans="3:5" ht="12.75">
      <c r="C37" t="s">
        <v>34</v>
      </c>
      <c r="E37" s="12">
        <v>0</v>
      </c>
    </row>
    <row r="38" spans="3:10" ht="12.75">
      <c r="C38" t="s">
        <v>35</v>
      </c>
      <c r="E38" s="10">
        <v>0</v>
      </c>
      <c r="G38" s="3" t="s">
        <v>39</v>
      </c>
      <c r="J38" s="18">
        <f>cfbt-inctax</f>
        <v>0</v>
      </c>
    </row>
    <row r="39" spans="3:5" ht="12.75">
      <c r="C39" t="s">
        <v>36</v>
      </c>
      <c r="E39" s="10">
        <v>0</v>
      </c>
    </row>
    <row r="40" spans="3:9" ht="12.75">
      <c r="C40" t="s">
        <v>37</v>
      </c>
      <c r="E40" s="10">
        <v>0</v>
      </c>
      <c r="G40" s="13" t="s">
        <v>41</v>
      </c>
      <c r="H40" s="13"/>
      <c r="I40" s="21" t="e">
        <f>(debtservice+opexpense)/grossopin</f>
        <v>#DIV/0!</v>
      </c>
    </row>
    <row r="42" spans="4:10" ht="12.75">
      <c r="D42" s="1" t="s">
        <v>38</v>
      </c>
      <c r="E42" s="18">
        <f>netopin+loanproceeds+interestin-debtservice-capexpend</f>
        <v>0</v>
      </c>
      <c r="G42" s="13" t="s">
        <v>42</v>
      </c>
      <c r="H42" s="13"/>
      <c r="I42" s="13"/>
      <c r="J42" s="22" t="e">
        <f>cfat/cashin</f>
        <v>#DIV/0!</v>
      </c>
    </row>
  </sheetData>
  <sheetProtection/>
  <hyperlinks>
    <hyperlink ref="B30:D30" r:id="rId1" display="Gross Operating Income -------------&gt;"/>
    <hyperlink ref="B28:D28" r:id="rId2" display="Gross Potential Income ---------------&gt;"/>
    <hyperlink ref="B32:D32" r:id="rId3" display="Gross Rent Multiplier or GRM -----&gt;"/>
    <hyperlink ref="B26:F26" r:id="rId4" display="Vacancy &amp; credit loss % as whole #, will convert to % ---&gt;"/>
    <hyperlink ref="H32:I32" r:id="rId5" display="Net Operating Income -&gt;"/>
    <hyperlink ref="B34:D34" r:id="rId6" display="Cash Flow Before Taxes (CFBT)"/>
    <hyperlink ref="G34:H34" r:id="rId7" display="Capitalization Rate -&gt;"/>
    <hyperlink ref="G40:H40" r:id="rId8" display="Break-Even Ratio ---&gt;"/>
    <hyperlink ref="G42:I42" r:id="rId9" display="Return on Equity Year One -------------&gt;"/>
  </hyperlinks>
  <printOptions/>
  <pageMargins left="0.75" right="0.75" top="0.75" bottom="0.75" header="0.5" footer="0.5"/>
  <pageSetup horizontalDpi="600" verticalDpi="600" orientation="landscape" r:id="rId10"/>
  <headerFooter alignWithMargins="0">
    <oddHeader>&amp;CPage &amp;P&amp;RReal Estate Investment Calculator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Real Estate Investment Calculator</dc:title>
  <dc:subject>Calculations for Real Estate Investors</dc:subject>
  <dc:creator>Jim Kimmons</dc:creator>
  <cp:keywords/>
  <dc:description/>
  <cp:lastModifiedBy>Laura</cp:lastModifiedBy>
  <cp:lastPrinted>2007-03-19T17:41:17Z</cp:lastPrinted>
  <dcterms:created xsi:type="dcterms:W3CDTF">2007-03-17T21:34:05Z</dcterms:created>
  <dcterms:modified xsi:type="dcterms:W3CDTF">2010-11-12T00:19:11Z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